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435"/>
  </bookViews>
  <sheets>
    <sheet name="Таблица №3 " sheetId="1" r:id="rId1"/>
  </sheets>
  <definedNames>
    <definedName name="_xlnm.Print_Titles" localSheetId="0">'Таблица №3 '!$3:$4</definedName>
    <definedName name="_xlnm.Print_Area" localSheetId="0">'Таблица №3 '!$A$1:$L$32</definedName>
  </definedNames>
  <calcPr calcId="114210" fullCalcOnLoad="1"/>
</workbook>
</file>

<file path=xl/calcChain.xml><?xml version="1.0" encoding="utf-8"?>
<calcChain xmlns="http://schemas.openxmlformats.org/spreadsheetml/2006/main">
  <c r="H5" i="1"/>
  <c r="H25"/>
  <c r="H32"/>
  <c r="I25"/>
  <c r="K5"/>
  <c r="K25"/>
  <c r="K32"/>
  <c r="D5"/>
  <c r="D25"/>
  <c r="D32"/>
  <c r="E5"/>
  <c r="E25"/>
  <c r="E32"/>
  <c r="F5"/>
  <c r="F25"/>
  <c r="F32"/>
  <c r="G5"/>
  <c r="G25"/>
  <c r="G32"/>
  <c r="I5"/>
  <c r="I32"/>
  <c r="C5"/>
  <c r="C25"/>
  <c r="C32"/>
  <c r="L6"/>
  <c r="L7"/>
  <c r="L8"/>
  <c r="L9"/>
  <c r="L10"/>
  <c r="L11"/>
  <c r="L12"/>
  <c r="L13"/>
  <c r="L14"/>
  <c r="L15"/>
  <c r="L17"/>
  <c r="L18"/>
  <c r="L19"/>
  <c r="L20"/>
  <c r="L21"/>
  <c r="L22"/>
  <c r="L23"/>
  <c r="J6"/>
  <c r="J7"/>
  <c r="J8"/>
  <c r="J10"/>
  <c r="J11"/>
  <c r="J12"/>
  <c r="J13"/>
  <c r="J14"/>
  <c r="J15"/>
  <c r="J16"/>
  <c r="J17"/>
  <c r="J18"/>
  <c r="J19"/>
  <c r="J21"/>
  <c r="J22"/>
  <c r="J23"/>
  <c r="J24"/>
  <c r="L26"/>
  <c r="L27"/>
  <c r="L28"/>
  <c r="L29"/>
  <c r="L30"/>
  <c r="J26"/>
  <c r="J27"/>
  <c r="J28"/>
  <c r="J29"/>
  <c r="L5"/>
  <c r="L25"/>
  <c r="J25"/>
  <c r="J5"/>
  <c r="J32"/>
  <c r="L32"/>
</calcChain>
</file>

<file path=xl/sharedStrings.xml><?xml version="1.0" encoding="utf-8"?>
<sst xmlns="http://schemas.openxmlformats.org/spreadsheetml/2006/main" count="67" uniqueCount="67">
  <si>
    <t>(тыс. рублей)</t>
  </si>
  <si>
    <t>Код бюджетной классификации</t>
  </si>
  <si>
    <t>Наименование показателей</t>
  </si>
  <si>
    <t>Темп роста к соответствующему периоду прошлого года, %</t>
  </si>
  <si>
    <t>1 00 00000 00 0000 000</t>
  </si>
  <si>
    <t xml:space="preserve"> НАЛОГОВЫЕ ДОХОДЫ И НЕНАЛОГОВЫЕ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</si>
  <si>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</si>
  <si>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</si>
  <si>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</si>
  <si>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</si>
  <si>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</si>
  <si>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1 11 05020 00 0000 120</t>
  </si>
  <si>
    <t>1 11 05070 00 0000 120</t>
  </si>
  <si>
    <t>1 12 01000 01 0000 120</t>
  </si>
  <si>
    <t>2 00 00000 00 0000 000</t>
  </si>
  <si>
    <t>БЕЗВОЗМЕЗДНЫЕ ПОСТУПЛЕНИЯ</t>
  </si>
  <si>
    <t>Прочие безвозмездные поступления</t>
  </si>
  <si>
    <t>ВСЕГО ДОХОДОВ</t>
  </si>
  <si>
    <t>Утвержденные бюджетные назначения на 2023 год (решение о бюджете от 26.12.2022г. №1)</t>
  </si>
  <si>
    <t>Утвержденные бюджетные назначения на 2023 год (о внесении изменений в решение о бюджете от 31.01.2023г. №1)</t>
  </si>
  <si>
    <t>Единый  налог на  вмененный  доход  для  отдельных  видов  деятельности</t>
  </si>
  <si>
    <t>Единый  сельскохозяйственный 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</si>
  <si>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</si>
  <si>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Доходы , получаемые в виде арендной платы за земельные участки, государственная собственность на которые не разграничена </t>
  </si>
  <si>
    <t>Доходы , получаемые в виде арендной платы за земельные участки, находящихся в собственности муниципального района</t>
  </si>
  <si>
    <t>Доходы  от  сдачи  в аренду  имущества,  составляющего казну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</si>
  <si>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и автономных учреждений, а также имущества муниципальных унитарных предприятий, в том числе казенных)</t>
  </si>
  <si>
    <t>Плата  за  негативное   воздействие  на  окружающую  среду</t>
  </si>
  <si>
    <t>Прочие доходы от оказания платных услуг</t>
  </si>
  <si>
    <t>Прочие доходы от компенсации затрат бюджетов муниципальных районов</t>
  </si>
  <si>
    <t>Доходы от продажи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</si>
  <si>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</si>
  <si>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 неналоговые доходы</t>
  </si>
  <si>
    <t>Дотация</t>
  </si>
  <si>
    <t>Субсидии</t>
  </si>
  <si>
    <t>Субвенции</t>
  </si>
  <si>
    <t>Иные межбюджетные  трансферты</t>
  </si>
  <si>
    <t>Возврат субсидий, субвенций</t>
  </si>
  <si>
    <t>1 05 02000 02 0000 110</t>
  </si>
  <si>
    <t>1 05 01000 01 0000 110</t>
  </si>
  <si>
    <t>1 05 03000 01 0000 110</t>
  </si>
  <si>
    <t>1 05 04000 02 0000 110</t>
  </si>
  <si>
    <t>1 08 03010 01 0000 110</t>
  </si>
  <si>
    <t xml:space="preserve"> Государственная  пошлина</t>
  </si>
  <si>
    <t>1 11 05010 00 0000 120</t>
  </si>
  <si>
    <t>1 11 07015 01 0000 120</t>
  </si>
  <si>
    <t>Доходы  от  перечисления  части  прибыли,  остающейся после  уплаты налогов муниципальных унитарных предприятий,  созданных муниципальным  районом</t>
  </si>
  <si>
    <t>1 11 09040 01 0000 120</t>
  </si>
  <si>
    <t>1 13 01000 00 0000 130</t>
  </si>
  <si>
    <t>1 13 02995 05 0000 130</t>
  </si>
  <si>
    <t>1 14 02000 00 0000 410</t>
  </si>
  <si>
    <t>1 14 06000 00 0000 430</t>
  </si>
  <si>
    <t>1 16 00000 00 0000 140</t>
  </si>
  <si>
    <t>Поступления  от  денежных  взысканий (штрафов) и  иных   сумм в  возмещение   ущерба ,  зачисляемые  в  местный  бюджет</t>
  </si>
  <si>
    <t>1 17 00000 00 0000 180</t>
  </si>
  <si>
    <t>2 02 15001 05 0000 150</t>
  </si>
  <si>
    <t>2 02 20000 05 0000 150</t>
  </si>
  <si>
    <t>2 02 30000 05 0000 150</t>
  </si>
  <si>
    <t>2 02 40000 05 0000 150</t>
  </si>
  <si>
    <t>2 02 70000 05 0000 150</t>
  </si>
  <si>
    <t>2 19 60010 05 0000 150</t>
  </si>
  <si>
    <t>Утвержденные бюджетные назначения на 2023 год (о внесении изменений в закон о бюджете от 31.03.2023г. №1)</t>
  </si>
  <si>
    <t>Утвержденные бюджетные назначения на 2023 год (о внесении изменений в закон о бюджете от 11.05.2023г. №2)</t>
  </si>
  <si>
    <t>Фактически исполнено по состоянию на 01.07.2023г.</t>
  </si>
  <si>
    <t>% исполнение годового плана по состоянию на 01.07.2023г.</t>
  </si>
  <si>
    <t>Фактически исполнено по состоянию на 01.07.2022г.</t>
  </si>
  <si>
    <t>Сведения об исполнении доходов муниципального района "Ракитянский район"  за 1 полугодие 2023 года в сравнении с планом и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</si>
</sst>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Fill="1" applyBorder="1" applyAlignment="1" applyProtection="1">
      <alignment horizontal="center" vertical="center" wrapText="1"/>
      <protection locked="0"/>
    </xf>
    <xf numFmtId="3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3" applyFont="1" applyFill="1" applyBorder="1" applyAlignment="1" applyProtection="1">
      <alignment horizontal="left" vertical="center" wrapText="1"/>
      <protection locked="0"/>
    </xf>
    <xf numFmtId="3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left" vertical="center" wrapText="1"/>
      <protection locked="0"/>
    </xf>
    <xf numFmtId="0" fontId="3" fillId="0" borderId="1" xfId="3" applyFont="1" applyBorder="1" applyAlignment="1" applyProtection="1">
      <alignment vertical="center" wrapText="1"/>
      <protection locked="0"/>
    </xf>
    <xf numFmtId="0" fontId="3" fillId="0" borderId="3" xfId="3" applyFont="1" applyBorder="1" applyAlignment="1" applyProtection="1">
      <alignment horizontal="left" vertical="center" wrapText="1"/>
      <protection locked="0"/>
    </xf>
    <xf numFmtId="0" fontId="3" fillId="0" borderId="2" xfId="2" applyFont="1" applyFill="1" applyBorder="1" applyAlignment="1">
      <alignment horizontal="left" vertical="center" wrapText="1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164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2" fillId="2" borderId="0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center" wrapText="1"/>
      <protection locked="0"/>
    </xf>
    <xf numFmtId="1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164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3" applyNumberFormat="1" applyFont="1" applyBorder="1" applyAlignment="1" applyProtection="1">
      <alignment horizontal="center" vertical="center" wrapText="1"/>
      <protection locked="0"/>
    </xf>
    <xf numFmtId="3" fontId="2" fillId="2" borderId="0" xfId="3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3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3" xfId="3" applyFont="1" applyFill="1" applyBorder="1" applyAlignment="1" applyProtection="1">
      <alignment horizontal="left" vertical="center" wrapText="1"/>
      <protection locked="0"/>
    </xf>
    <xf numFmtId="0" fontId="2" fillId="2" borderId="3" xfId="3" applyFont="1" applyFill="1" applyBorder="1" applyAlignment="1" applyProtection="1">
      <alignment horizontal="left" vertical="center" wrapText="1"/>
    </xf>
    <xf numFmtId="3" fontId="2" fillId="3" borderId="2" xfId="3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left" vertical="center" wrapText="1"/>
      <protection locked="0"/>
    </xf>
    <xf numFmtId="164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center" vertical="center" wrapText="1"/>
    </xf>
    <xf numFmtId="0" fontId="3" fillId="0" borderId="6" xfId="3" applyFont="1" applyBorder="1" applyAlignment="1" applyProtection="1">
      <alignment horizontal="center" vertical="center" wrapText="1"/>
      <protection locked="0"/>
    </xf>
  </cellXfs>
  <cellStyles count="4">
    <cellStyle name="Normal" xfId="1"/>
    <cellStyle name="Обычный" xfId="0" builtinId="0"/>
    <cellStyle name="Обычный_Исполнение 9 месяцев доходы" xfId="2"/>
    <cellStyle name="Обычный_ПРАВИТЕЛЬСТВО-200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7"/>
  <sheetViews>
    <sheetView tabSelected="1" view="pageBreakPreview" zoomScale="90" zoomScaleNormal="90" zoomScaleSheetLayoutView="90" workbookViewId="0">
      <pane xSplit="2" ySplit="3" topLeftCell="C19" activePane="bottomRight" state="frozen"/>
      <selection activeCell="J11" sqref="J11"/>
      <selection pane="topRight" activeCell="J11" sqref="J11"/>
      <selection pane="bottomLeft" activeCell="J11" sqref="J11"/>
      <selection pane="bottomRight" activeCell="I29" sqref="I29"/>
    </sheetView>
  </sheetViews>
  <sheetFormatPr defaultRowHeight="15.75"/>
  <cols>
    <col min="1" max="1" width="23.42578125" style="13" customWidth="1"/>
    <col min="2" max="2" width="52.5703125" style="13" customWidth="1"/>
    <col min="3" max="3" width="12.85546875" style="14" customWidth="1"/>
    <col min="4" max="4" width="14.7109375" style="14" customWidth="1"/>
    <col min="5" max="5" width="14" style="14" customWidth="1"/>
    <col min="6" max="7" width="20.140625" style="14" hidden="1" customWidth="1"/>
    <col min="8" max="8" width="14" style="14" customWidth="1"/>
    <col min="9" max="9" width="12.85546875" style="14" customWidth="1"/>
    <col min="10" max="10" width="11.42578125" style="13" customWidth="1"/>
    <col min="11" max="11" width="10.85546875" style="14" customWidth="1"/>
    <col min="12" max="12" width="12.42578125" style="13" customWidth="1"/>
    <col min="13" max="13" width="11.7109375" style="13" bestFit="1" customWidth="1"/>
    <col min="14" max="14" width="9.5703125" style="13" bestFit="1" customWidth="1"/>
    <col min="15" max="15" width="16.7109375" style="13" customWidth="1"/>
    <col min="16" max="16384" width="9.140625" style="13"/>
  </cols>
  <sheetData>
    <row r="1" spans="1:13" ht="40.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9.5" customHeight="1">
      <c r="K2" s="44" t="s">
        <v>0</v>
      </c>
      <c r="L2" s="44"/>
    </row>
    <row r="3" spans="1:13" ht="121.5" customHeight="1">
      <c r="A3" s="18" t="s">
        <v>1</v>
      </c>
      <c r="B3" s="1" t="s">
        <v>2</v>
      </c>
      <c r="C3" s="39" t="s">
        <v>18</v>
      </c>
      <c r="D3" s="39" t="s">
        <v>19</v>
      </c>
      <c r="E3" s="39" t="s">
        <v>61</v>
      </c>
      <c r="F3" s="39"/>
      <c r="G3" s="39"/>
      <c r="H3" s="39" t="s">
        <v>62</v>
      </c>
      <c r="I3" s="39" t="s">
        <v>63</v>
      </c>
      <c r="J3" s="40" t="s">
        <v>64</v>
      </c>
      <c r="K3" s="39" t="s">
        <v>65</v>
      </c>
      <c r="L3" s="40" t="s">
        <v>3</v>
      </c>
    </row>
    <row r="4" spans="1:13" ht="18.75" customHeight="1">
      <c r="A4" s="15">
        <v>1</v>
      </c>
      <c r="B4" s="16">
        <v>2</v>
      </c>
      <c r="C4" s="17">
        <v>3</v>
      </c>
      <c r="D4" s="17">
        <v>4</v>
      </c>
      <c r="E4" s="17">
        <v>5</v>
      </c>
      <c r="F4" s="17">
        <v>5</v>
      </c>
      <c r="G4" s="17">
        <v>6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</row>
    <row r="5" spans="1:13" ht="24" customHeight="1">
      <c r="A5" s="2" t="s">
        <v>4</v>
      </c>
      <c r="B5" s="33" t="s">
        <v>5</v>
      </c>
      <c r="C5" s="34">
        <f>SUM(C6:C24)</f>
        <v>421554</v>
      </c>
      <c r="D5" s="34">
        <f t="shared" ref="D5:K5" si="0">SUM(D6:D24)</f>
        <v>421554</v>
      </c>
      <c r="E5" s="34">
        <f t="shared" si="0"/>
        <v>421554</v>
      </c>
      <c r="F5" s="34">
        <f t="shared" si="0"/>
        <v>0</v>
      </c>
      <c r="G5" s="34">
        <f t="shared" si="0"/>
        <v>0</v>
      </c>
      <c r="H5" s="34">
        <f>SUM(H6:H24)</f>
        <v>532366.80000000005</v>
      </c>
      <c r="I5" s="34">
        <f t="shared" si="0"/>
        <v>367415</v>
      </c>
      <c r="J5" s="34">
        <f>I5/E5*100</f>
        <v>87.157279968877049</v>
      </c>
      <c r="K5" s="34">
        <f t="shared" si="0"/>
        <v>238890</v>
      </c>
      <c r="L5" s="34">
        <f>I5/K5*100</f>
        <v>153.8009125538951</v>
      </c>
    </row>
    <row r="6" spans="1:13" ht="20.100000000000001" customHeight="1">
      <c r="A6" s="15" t="s">
        <v>6</v>
      </c>
      <c r="B6" s="6" t="s">
        <v>7</v>
      </c>
      <c r="C6" s="35">
        <v>361828</v>
      </c>
      <c r="D6" s="35">
        <v>361828</v>
      </c>
      <c r="E6" s="35">
        <v>361828</v>
      </c>
      <c r="F6" s="5"/>
      <c r="G6" s="5"/>
      <c r="H6" s="35">
        <v>472640.8</v>
      </c>
      <c r="I6" s="35">
        <v>338215</v>
      </c>
      <c r="J6" s="19">
        <f t="shared" ref="J6:J24" si="1">I6/E6*100</f>
        <v>93.473971058071797</v>
      </c>
      <c r="K6" s="5">
        <v>211392</v>
      </c>
      <c r="L6" s="19">
        <f t="shared" ref="L6:L23" si="2">I6/K6*100</f>
        <v>159.99422873145625</v>
      </c>
    </row>
    <row r="7" spans="1:13" ht="36.75" customHeight="1">
      <c r="A7" s="15" t="s">
        <v>8</v>
      </c>
      <c r="B7" s="7" t="s">
        <v>9</v>
      </c>
      <c r="C7" s="35">
        <v>10304</v>
      </c>
      <c r="D7" s="35">
        <v>10304</v>
      </c>
      <c r="E7" s="35">
        <v>10304</v>
      </c>
      <c r="F7" s="5"/>
      <c r="G7" s="5"/>
      <c r="H7" s="35">
        <v>10304</v>
      </c>
      <c r="I7" s="35">
        <v>5614</v>
      </c>
      <c r="J7" s="19">
        <f t="shared" si="1"/>
        <v>54.483695652173914</v>
      </c>
      <c r="K7" s="5">
        <v>5440</v>
      </c>
      <c r="L7" s="19">
        <f t="shared" si="2"/>
        <v>103.19852941176471</v>
      </c>
    </row>
    <row r="8" spans="1:13" ht="34.5" customHeight="1">
      <c r="A8" s="15" t="s">
        <v>39</v>
      </c>
      <c r="B8" s="4" t="s">
        <v>10</v>
      </c>
      <c r="C8" s="35">
        <v>5820</v>
      </c>
      <c r="D8" s="35">
        <v>5820</v>
      </c>
      <c r="E8" s="35">
        <v>5820</v>
      </c>
      <c r="F8" s="5"/>
      <c r="G8" s="5"/>
      <c r="H8" s="35">
        <v>5820</v>
      </c>
      <c r="I8" s="35">
        <v>5172</v>
      </c>
      <c r="J8" s="19">
        <f t="shared" si="1"/>
        <v>88.865979381443296</v>
      </c>
      <c r="K8" s="5">
        <v>4924</v>
      </c>
      <c r="L8" s="19">
        <f t="shared" si="2"/>
        <v>105.03655564581639</v>
      </c>
    </row>
    <row r="9" spans="1:13" ht="34.5" customHeight="1">
      <c r="A9" s="15" t="s">
        <v>38</v>
      </c>
      <c r="B9" s="4" t="s">
        <v>20</v>
      </c>
      <c r="C9" s="35"/>
      <c r="D9" s="35"/>
      <c r="E9" s="35"/>
      <c r="F9" s="5"/>
      <c r="G9" s="5"/>
      <c r="H9" s="35"/>
      <c r="I9" s="35">
        <v>-201</v>
      </c>
      <c r="J9" s="19">
        <v>0</v>
      </c>
      <c r="K9" s="5">
        <v>-169</v>
      </c>
      <c r="L9" s="19">
        <f t="shared" si="2"/>
        <v>118.93491124260356</v>
      </c>
    </row>
    <row r="10" spans="1:13" ht="21.75" customHeight="1">
      <c r="A10" s="15" t="s">
        <v>40</v>
      </c>
      <c r="B10" s="29" t="s">
        <v>21</v>
      </c>
      <c r="C10" s="35">
        <v>5514</v>
      </c>
      <c r="D10" s="35">
        <v>5514</v>
      </c>
      <c r="E10" s="35">
        <v>5514</v>
      </c>
      <c r="F10" s="5"/>
      <c r="G10" s="5"/>
      <c r="H10" s="35">
        <v>5514</v>
      </c>
      <c r="I10" s="35">
        <v>1307</v>
      </c>
      <c r="J10" s="19">
        <f t="shared" si="1"/>
        <v>23.703300689154879</v>
      </c>
      <c r="K10" s="5">
        <v>1813</v>
      </c>
      <c r="L10" s="19">
        <f t="shared" si="2"/>
        <v>72.090457804743522</v>
      </c>
    </row>
    <row r="11" spans="1:13" ht="46.15" customHeight="1">
      <c r="A11" s="15" t="s">
        <v>41</v>
      </c>
      <c r="B11" s="8" t="s">
        <v>22</v>
      </c>
      <c r="C11" s="35">
        <v>11308</v>
      </c>
      <c r="D11" s="35">
        <v>11308</v>
      </c>
      <c r="E11" s="35">
        <v>11308</v>
      </c>
      <c r="F11" s="5"/>
      <c r="G11" s="5"/>
      <c r="H11" s="35">
        <v>11308</v>
      </c>
      <c r="I11" s="35">
        <v>6396</v>
      </c>
      <c r="J11" s="19">
        <f t="shared" si="1"/>
        <v>56.561726211531663</v>
      </c>
      <c r="K11" s="5">
        <v>6411</v>
      </c>
      <c r="L11" s="19">
        <f t="shared" si="2"/>
        <v>99.766027140851662</v>
      </c>
      <c r="M11" s="20"/>
    </row>
    <row r="12" spans="1:13" ht="23.45" customHeight="1">
      <c r="A12" s="15" t="s">
        <v>42</v>
      </c>
      <c r="B12" s="8" t="s">
        <v>43</v>
      </c>
      <c r="C12" s="35">
        <v>4421</v>
      </c>
      <c r="D12" s="35">
        <v>4421</v>
      </c>
      <c r="E12" s="35">
        <v>4421</v>
      </c>
      <c r="F12" s="5"/>
      <c r="G12" s="5"/>
      <c r="H12" s="35">
        <v>4421</v>
      </c>
      <c r="I12" s="35">
        <v>1550</v>
      </c>
      <c r="J12" s="19">
        <f t="shared" si="1"/>
        <v>35.059941189776069</v>
      </c>
      <c r="K12" s="5">
        <v>1763</v>
      </c>
      <c r="L12" s="19">
        <f t="shared" si="2"/>
        <v>87.918321043675547</v>
      </c>
    </row>
    <row r="13" spans="1:13" ht="46.9" customHeight="1">
      <c r="A13" s="15" t="s">
        <v>44</v>
      </c>
      <c r="B13" s="8" t="s">
        <v>23</v>
      </c>
      <c r="C13" s="35">
        <v>15995</v>
      </c>
      <c r="D13" s="35">
        <v>15995</v>
      </c>
      <c r="E13" s="35">
        <v>15995</v>
      </c>
      <c r="F13" s="5"/>
      <c r="G13" s="5"/>
      <c r="H13" s="35">
        <v>15995</v>
      </c>
      <c r="I13" s="35">
        <v>3893</v>
      </c>
      <c r="J13" s="19">
        <f t="shared" si="1"/>
        <v>24.338855892466395</v>
      </c>
      <c r="K13" s="5">
        <v>2904</v>
      </c>
      <c r="L13" s="19">
        <f t="shared" si="2"/>
        <v>134.05647382920108</v>
      </c>
    </row>
    <row r="14" spans="1:13" ht="46.9" customHeight="1">
      <c r="A14" s="15" t="s">
        <v>11</v>
      </c>
      <c r="B14" s="8" t="s">
        <v>24</v>
      </c>
      <c r="C14" s="35">
        <v>1250</v>
      </c>
      <c r="D14" s="35">
        <v>1250</v>
      </c>
      <c r="E14" s="35">
        <v>1250</v>
      </c>
      <c r="F14" s="5"/>
      <c r="G14" s="5"/>
      <c r="H14" s="35">
        <v>1250</v>
      </c>
      <c r="I14" s="35">
        <v>699</v>
      </c>
      <c r="J14" s="19">
        <f t="shared" si="1"/>
        <v>55.92</v>
      </c>
      <c r="K14" s="5">
        <v>629</v>
      </c>
      <c r="L14" s="19">
        <f t="shared" si="2"/>
        <v>111.12877583465819</v>
      </c>
    </row>
    <row r="15" spans="1:13" ht="31.15" customHeight="1">
      <c r="A15" s="15" t="s">
        <v>12</v>
      </c>
      <c r="B15" s="8" t="s">
        <v>25</v>
      </c>
      <c r="C15" s="35">
        <v>890</v>
      </c>
      <c r="D15" s="35">
        <v>890</v>
      </c>
      <c r="E15" s="35">
        <v>890</v>
      </c>
      <c r="F15" s="5"/>
      <c r="G15" s="5"/>
      <c r="H15" s="35">
        <v>890</v>
      </c>
      <c r="I15" s="35">
        <v>157</v>
      </c>
      <c r="J15" s="19">
        <f t="shared" si="1"/>
        <v>17.640449438202246</v>
      </c>
      <c r="K15" s="5">
        <v>393</v>
      </c>
      <c r="L15" s="19">
        <f t="shared" si="2"/>
        <v>39.949109414758269</v>
      </c>
      <c r="M15" s="20"/>
    </row>
    <row r="16" spans="1:13" ht="60" customHeight="1">
      <c r="A16" s="15" t="s">
        <v>45</v>
      </c>
      <c r="B16" s="8" t="s">
        <v>46</v>
      </c>
      <c r="C16" s="35">
        <v>18</v>
      </c>
      <c r="D16" s="35">
        <v>18</v>
      </c>
      <c r="E16" s="35">
        <v>18</v>
      </c>
      <c r="F16" s="5"/>
      <c r="G16" s="5"/>
      <c r="H16" s="35">
        <v>18</v>
      </c>
      <c r="I16" s="35">
        <v>310</v>
      </c>
      <c r="J16" s="19">
        <f t="shared" si="1"/>
        <v>1722.2222222222222</v>
      </c>
      <c r="K16" s="12">
        <v>18</v>
      </c>
      <c r="L16" s="19">
        <v>0</v>
      </c>
      <c r="M16" s="20"/>
    </row>
    <row r="17" spans="1:13" ht="97.5" customHeight="1">
      <c r="A17" s="15" t="s">
        <v>47</v>
      </c>
      <c r="B17" s="8" t="s">
        <v>26</v>
      </c>
      <c r="C17" s="35">
        <v>51</v>
      </c>
      <c r="D17" s="35">
        <v>51</v>
      </c>
      <c r="E17" s="35">
        <v>51</v>
      </c>
      <c r="F17" s="5"/>
      <c r="G17" s="5"/>
      <c r="H17" s="35">
        <v>51</v>
      </c>
      <c r="I17" s="35">
        <v>1258</v>
      </c>
      <c r="J17" s="19">
        <f t="shared" si="1"/>
        <v>2466.666666666667</v>
      </c>
      <c r="K17" s="5">
        <v>27</v>
      </c>
      <c r="L17" s="19">
        <f t="shared" si="2"/>
        <v>4659.2592592592591</v>
      </c>
      <c r="M17" s="20"/>
    </row>
    <row r="18" spans="1:13" s="14" customFormat="1" ht="25.9" customHeight="1">
      <c r="A18" s="15" t="s">
        <v>13</v>
      </c>
      <c r="B18" s="29" t="s">
        <v>27</v>
      </c>
      <c r="C18" s="35">
        <v>2160</v>
      </c>
      <c r="D18" s="35">
        <v>2160</v>
      </c>
      <c r="E18" s="35">
        <v>2160</v>
      </c>
      <c r="F18" s="5"/>
      <c r="G18" s="5"/>
      <c r="H18" s="35">
        <v>2160</v>
      </c>
      <c r="I18" s="35">
        <v>1492</v>
      </c>
      <c r="J18" s="19">
        <f t="shared" si="1"/>
        <v>69.074074074074076</v>
      </c>
      <c r="K18" s="5">
        <v>1272</v>
      </c>
      <c r="L18" s="19">
        <f t="shared" si="2"/>
        <v>117.29559748427674</v>
      </c>
    </row>
    <row r="19" spans="1:13" ht="23.45" customHeight="1">
      <c r="A19" s="15" t="s">
        <v>48</v>
      </c>
      <c r="B19" s="9" t="s">
        <v>28</v>
      </c>
      <c r="C19" s="35">
        <v>1234</v>
      </c>
      <c r="D19" s="35">
        <v>1234</v>
      </c>
      <c r="E19" s="35">
        <v>1234</v>
      </c>
      <c r="F19" s="5"/>
      <c r="G19" s="5"/>
      <c r="H19" s="35">
        <v>1234</v>
      </c>
      <c r="I19" s="35">
        <v>691</v>
      </c>
      <c r="J19" s="19">
        <f t="shared" si="1"/>
        <v>55.996758508914098</v>
      </c>
      <c r="K19" s="5">
        <v>607</v>
      </c>
      <c r="L19" s="19">
        <f t="shared" si="2"/>
        <v>113.83855024711697</v>
      </c>
    </row>
    <row r="20" spans="1:13" ht="31.9" customHeight="1">
      <c r="A20" s="15" t="s">
        <v>49</v>
      </c>
      <c r="B20" s="9" t="s">
        <v>29</v>
      </c>
      <c r="C20" s="35">
        <v>0</v>
      </c>
      <c r="D20" s="35">
        <v>0</v>
      </c>
      <c r="E20" s="35">
        <v>0</v>
      </c>
      <c r="F20" s="5"/>
      <c r="G20" s="5"/>
      <c r="H20" s="35">
        <v>0</v>
      </c>
      <c r="I20" s="35">
        <v>0</v>
      </c>
      <c r="J20" s="19">
        <v>0</v>
      </c>
      <c r="K20" s="5">
        <v>293</v>
      </c>
      <c r="L20" s="19">
        <f t="shared" si="2"/>
        <v>0</v>
      </c>
    </row>
    <row r="21" spans="1:13" ht="36.75" customHeight="1">
      <c r="A21" s="15" t="s">
        <v>50</v>
      </c>
      <c r="B21" s="11" t="s">
        <v>30</v>
      </c>
      <c r="C21" s="35">
        <v>50</v>
      </c>
      <c r="D21" s="35">
        <v>50</v>
      </c>
      <c r="E21" s="35">
        <v>50</v>
      </c>
      <c r="F21" s="5"/>
      <c r="G21" s="5"/>
      <c r="H21" s="35">
        <v>50</v>
      </c>
      <c r="I21" s="35">
        <v>0</v>
      </c>
      <c r="J21" s="19">
        <f t="shared" si="1"/>
        <v>0</v>
      </c>
      <c r="K21" s="5">
        <v>142</v>
      </c>
      <c r="L21" s="19">
        <f t="shared" si="2"/>
        <v>0</v>
      </c>
    </row>
    <row r="22" spans="1:13" ht="63" customHeight="1">
      <c r="A22" s="15" t="s">
        <v>51</v>
      </c>
      <c r="B22" s="8" t="s">
        <v>31</v>
      </c>
      <c r="C22" s="35">
        <v>340</v>
      </c>
      <c r="D22" s="35">
        <v>340</v>
      </c>
      <c r="E22" s="35">
        <v>340</v>
      </c>
      <c r="F22" s="5"/>
      <c r="G22" s="5"/>
      <c r="H22" s="35">
        <v>340</v>
      </c>
      <c r="I22" s="35">
        <v>175</v>
      </c>
      <c r="J22" s="19">
        <f t="shared" si="1"/>
        <v>51.470588235294116</v>
      </c>
      <c r="K22" s="5">
        <v>916</v>
      </c>
      <c r="L22" s="19">
        <f t="shared" si="2"/>
        <v>19.104803493449783</v>
      </c>
    </row>
    <row r="23" spans="1:13" ht="51.6" customHeight="1">
      <c r="A23" s="15" t="s">
        <v>52</v>
      </c>
      <c r="B23" s="8" t="s">
        <v>53</v>
      </c>
      <c r="C23" s="35">
        <v>318</v>
      </c>
      <c r="D23" s="35">
        <v>318</v>
      </c>
      <c r="E23" s="35">
        <v>318</v>
      </c>
      <c r="F23" s="5"/>
      <c r="G23" s="5"/>
      <c r="H23" s="35">
        <v>318</v>
      </c>
      <c r="I23" s="35">
        <v>570</v>
      </c>
      <c r="J23" s="19">
        <f t="shared" si="1"/>
        <v>179.24528301886792</v>
      </c>
      <c r="K23" s="5">
        <v>81</v>
      </c>
      <c r="L23" s="19">
        <f t="shared" si="2"/>
        <v>703.7037037037037</v>
      </c>
    </row>
    <row r="24" spans="1:13" ht="24" customHeight="1">
      <c r="A24" s="15" t="s">
        <v>54</v>
      </c>
      <c r="B24" s="10" t="s">
        <v>32</v>
      </c>
      <c r="C24" s="35">
        <v>53</v>
      </c>
      <c r="D24" s="35">
        <v>53</v>
      </c>
      <c r="E24" s="35">
        <v>53</v>
      </c>
      <c r="F24" s="5"/>
      <c r="G24" s="5"/>
      <c r="H24" s="35">
        <v>53</v>
      </c>
      <c r="I24" s="35">
        <v>117</v>
      </c>
      <c r="J24" s="19">
        <f t="shared" si="1"/>
        <v>220.75471698113211</v>
      </c>
      <c r="K24" s="5">
        <v>34</v>
      </c>
      <c r="L24" s="19">
        <v>0</v>
      </c>
    </row>
    <row r="25" spans="1:13" ht="28.9" customHeight="1">
      <c r="A25" s="18" t="s">
        <v>14</v>
      </c>
      <c r="B25" s="30" t="s">
        <v>15</v>
      </c>
      <c r="C25" s="3">
        <f>SUM(C26:C31)</f>
        <v>1561680.5</v>
      </c>
      <c r="D25" s="3">
        <f t="shared" ref="D25:K25" si="3">SUM(D26:D31)</f>
        <v>1562903</v>
      </c>
      <c r="E25" s="36">
        <f>SUM(E26:E31)</f>
        <v>1574452.7</v>
      </c>
      <c r="F25" s="3">
        <f t="shared" si="3"/>
        <v>0</v>
      </c>
      <c r="G25" s="3">
        <f t="shared" si="3"/>
        <v>0</v>
      </c>
      <c r="H25" s="36">
        <f>SUM(H26:H31)</f>
        <v>1428296.5999999999</v>
      </c>
      <c r="I25" s="37">
        <f>SUM(I26:I31)</f>
        <v>699986</v>
      </c>
      <c r="J25" s="19">
        <f t="shared" ref="J25:J32" si="4">I25/E25*100</f>
        <v>44.459004706841945</v>
      </c>
      <c r="K25" s="3">
        <f t="shared" si="3"/>
        <v>843359.3</v>
      </c>
      <c r="L25" s="19">
        <f t="shared" ref="L25:L32" si="5">I25/K25*100</f>
        <v>82.999736885571778</v>
      </c>
    </row>
    <row r="26" spans="1:13" ht="21.6" customHeight="1">
      <c r="A26" s="15" t="s">
        <v>55</v>
      </c>
      <c r="B26" s="10" t="s">
        <v>33</v>
      </c>
      <c r="C26" s="38">
        <v>302273.40000000002</v>
      </c>
      <c r="D26" s="38">
        <v>302273.40000000002</v>
      </c>
      <c r="E26" s="38">
        <v>302273.40000000002</v>
      </c>
      <c r="F26" s="5"/>
      <c r="G26" s="5"/>
      <c r="H26" s="38">
        <v>302273.40000000002</v>
      </c>
      <c r="I26" s="35">
        <v>151134</v>
      </c>
      <c r="J26" s="19">
        <f t="shared" si="4"/>
        <v>49.999106768905236</v>
      </c>
      <c r="K26" s="5">
        <v>158669</v>
      </c>
      <c r="L26" s="19">
        <f t="shared" si="5"/>
        <v>95.251120256634877</v>
      </c>
    </row>
    <row r="27" spans="1:13" ht="21" customHeight="1">
      <c r="A27" s="15" t="s">
        <v>56</v>
      </c>
      <c r="B27" s="10" t="s">
        <v>34</v>
      </c>
      <c r="C27" s="12">
        <v>317459</v>
      </c>
      <c r="D27" s="12">
        <v>317459</v>
      </c>
      <c r="E27" s="38">
        <v>327459</v>
      </c>
      <c r="F27" s="5"/>
      <c r="G27" s="5"/>
      <c r="H27" s="38">
        <v>192345.9</v>
      </c>
      <c r="I27" s="35">
        <v>98726</v>
      </c>
      <c r="J27" s="19">
        <f t="shared" si="4"/>
        <v>30.149117904836942</v>
      </c>
      <c r="K27" s="5">
        <v>249516</v>
      </c>
      <c r="L27" s="19">
        <f t="shared" si="5"/>
        <v>39.567001715320856</v>
      </c>
    </row>
    <row r="28" spans="1:13" ht="22.9" customHeight="1">
      <c r="A28" s="15" t="s">
        <v>57</v>
      </c>
      <c r="B28" s="10" t="s">
        <v>35</v>
      </c>
      <c r="C28" s="12">
        <v>821202.1</v>
      </c>
      <c r="D28" s="12">
        <v>821202.1</v>
      </c>
      <c r="E28" s="38">
        <v>821202.1</v>
      </c>
      <c r="F28" s="5"/>
      <c r="G28" s="5"/>
      <c r="H28" s="38">
        <v>803359.1</v>
      </c>
      <c r="I28" s="35">
        <v>408836</v>
      </c>
      <c r="J28" s="19">
        <f t="shared" si="4"/>
        <v>49.785065089336719</v>
      </c>
      <c r="K28" s="5">
        <v>388638</v>
      </c>
      <c r="L28" s="19">
        <f t="shared" si="5"/>
        <v>105.19712431620172</v>
      </c>
    </row>
    <row r="29" spans="1:13" ht="22.9" customHeight="1">
      <c r="A29" s="15" t="s">
        <v>58</v>
      </c>
      <c r="B29" s="10" t="s">
        <v>36</v>
      </c>
      <c r="C29" s="5">
        <v>120746</v>
      </c>
      <c r="D29" s="12">
        <v>121968.5</v>
      </c>
      <c r="E29" s="38">
        <v>123518.2</v>
      </c>
      <c r="F29" s="5"/>
      <c r="G29" s="5"/>
      <c r="H29" s="38">
        <v>130318.2</v>
      </c>
      <c r="I29" s="35">
        <v>42123</v>
      </c>
      <c r="J29" s="19">
        <f t="shared" si="4"/>
        <v>34.102666651554188</v>
      </c>
      <c r="K29" s="5">
        <v>46670</v>
      </c>
      <c r="L29" s="19">
        <f t="shared" si="5"/>
        <v>90.257124491107774</v>
      </c>
    </row>
    <row r="30" spans="1:13" ht="24" customHeight="1">
      <c r="A30" s="15" t="s">
        <v>59</v>
      </c>
      <c r="B30" s="8" t="s">
        <v>16</v>
      </c>
      <c r="C30" s="5">
        <v>0</v>
      </c>
      <c r="D30" s="5">
        <v>0</v>
      </c>
      <c r="E30" s="35">
        <v>0</v>
      </c>
      <c r="F30" s="5"/>
      <c r="G30" s="5"/>
      <c r="H30" s="35">
        <v>0</v>
      </c>
      <c r="I30" s="35">
        <v>0</v>
      </c>
      <c r="J30" s="19">
        <v>0</v>
      </c>
      <c r="K30" s="5">
        <v>348.3</v>
      </c>
      <c r="L30" s="19">
        <f t="shared" si="5"/>
        <v>0</v>
      </c>
    </row>
    <row r="31" spans="1:13" ht="25.15" customHeight="1">
      <c r="A31" s="15" t="s">
        <v>60</v>
      </c>
      <c r="B31" s="10" t="s">
        <v>37</v>
      </c>
      <c r="C31" s="5">
        <v>0</v>
      </c>
      <c r="D31" s="5">
        <v>0</v>
      </c>
      <c r="E31" s="35">
        <v>0</v>
      </c>
      <c r="F31" s="5"/>
      <c r="G31" s="5"/>
      <c r="H31" s="35">
        <v>0</v>
      </c>
      <c r="I31" s="35">
        <v>-833</v>
      </c>
      <c r="J31" s="19">
        <v>0</v>
      </c>
      <c r="K31" s="5">
        <v>-482</v>
      </c>
      <c r="L31" s="19">
        <v>0</v>
      </c>
    </row>
    <row r="32" spans="1:13" ht="26.45" customHeight="1">
      <c r="A32" s="42" t="s">
        <v>17</v>
      </c>
      <c r="B32" s="43"/>
      <c r="C32" s="32">
        <f>C5+C25</f>
        <v>1983234.5</v>
      </c>
      <c r="D32" s="32">
        <f t="shared" ref="D32:K32" si="6">D5+D25</f>
        <v>1984457</v>
      </c>
      <c r="E32" s="32">
        <f t="shared" si="6"/>
        <v>1996006.7</v>
      </c>
      <c r="F32" s="31">
        <f t="shared" si="6"/>
        <v>0</v>
      </c>
      <c r="G32" s="31">
        <f t="shared" si="6"/>
        <v>0</v>
      </c>
      <c r="H32" s="32">
        <f>H5+H25</f>
        <v>1960663.4</v>
      </c>
      <c r="I32" s="31">
        <f t="shared" si="6"/>
        <v>1067401</v>
      </c>
      <c r="J32" s="32">
        <f t="shared" si="4"/>
        <v>53.476824501641204</v>
      </c>
      <c r="K32" s="31">
        <f t="shared" si="6"/>
        <v>1082249.3</v>
      </c>
      <c r="L32" s="32">
        <f t="shared" si="5"/>
        <v>98.628014820614808</v>
      </c>
    </row>
    <row r="33" spans="2:12">
      <c r="B33" s="22"/>
      <c r="C33" s="21"/>
      <c r="D33" s="21"/>
      <c r="E33" s="21"/>
      <c r="F33" s="21"/>
      <c r="G33" s="21"/>
      <c r="H33" s="21"/>
      <c r="I33" s="21"/>
      <c r="J33" s="23"/>
      <c r="K33" s="21"/>
      <c r="L33" s="23"/>
    </row>
    <row r="34" spans="2:12">
      <c r="B34" s="24"/>
      <c r="C34" s="25"/>
      <c r="D34" s="25"/>
      <c r="E34" s="25"/>
      <c r="F34" s="25"/>
      <c r="G34" s="25"/>
      <c r="H34" s="25"/>
      <c r="I34" s="25"/>
      <c r="J34" s="26"/>
      <c r="K34" s="25"/>
      <c r="L34" s="26"/>
    </row>
    <row r="35" spans="2:12">
      <c r="B35" s="27"/>
      <c r="C35" s="28"/>
      <c r="D35" s="28"/>
      <c r="E35" s="28"/>
      <c r="F35" s="28"/>
      <c r="G35" s="28"/>
      <c r="H35" s="28"/>
      <c r="I35" s="28"/>
      <c r="J35" s="27"/>
      <c r="K35" s="28"/>
      <c r="L35" s="27"/>
    </row>
    <row r="36" spans="2:12">
      <c r="B36" s="27"/>
      <c r="C36" s="28"/>
      <c r="D36" s="28"/>
      <c r="E36" s="28"/>
      <c r="F36" s="28"/>
      <c r="G36" s="28"/>
      <c r="H36" s="28"/>
      <c r="I36" s="28"/>
      <c r="J36" s="27"/>
      <c r="K36" s="28"/>
      <c r="L36" s="27"/>
    </row>
    <row r="37" spans="2:12">
      <c r="B37" s="27"/>
      <c r="C37" s="28"/>
      <c r="D37" s="28"/>
      <c r="E37" s="28"/>
      <c r="F37" s="28"/>
      <c r="G37" s="28"/>
      <c r="H37" s="28"/>
      <c r="I37" s="28"/>
      <c r="J37" s="27"/>
      <c r="K37" s="28"/>
      <c r="L37" s="27"/>
    </row>
  </sheetData>
  <mergeCells count="3">
    <mergeCell ref="A1:L1"/>
    <mergeCell ref="A32:B32"/>
    <mergeCell ref="K2:L2"/>
  </mergeCells>
  <phoneticPr fontId="0" type="noConversion"/>
  <pageMargins left="0.19685039370078741" right="0" top="0" bottom="0" header="0" footer="0"/>
  <pageSetup paperSize="9" scale="82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</vt:lpstr>
      <vt:lpstr>'Таблица №3 '!Заголовки_для_печати</vt:lpstr>
      <vt:lpstr>'Таблица №3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gldohod</cp:lastModifiedBy>
  <cp:lastPrinted>2023-07-04T13:13:37Z</cp:lastPrinted>
  <dcterms:created xsi:type="dcterms:W3CDTF">2021-03-03T12:37:05Z</dcterms:created>
  <dcterms:modified xsi:type="dcterms:W3CDTF">2023-07-10T12:42:02Z</dcterms:modified>
</cp:coreProperties>
</file>