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</sheets>
  <definedNames>
    <definedName name="_xlnm.Print_Area" localSheetId="0">'Приложение 1'!$A$1:$Q$38</definedName>
  </definedNames>
  <calcPr calcId="125725"/>
</workbook>
</file>

<file path=xl/calcChain.xml><?xml version="1.0" encoding="utf-8"?>
<calcChain xmlns="http://schemas.openxmlformats.org/spreadsheetml/2006/main">
  <c r="D32" i="2"/>
  <c r="C32"/>
  <c r="G37" i="1"/>
  <c r="H37"/>
  <c r="K37"/>
  <c r="L37"/>
  <c r="M37"/>
  <c r="N37"/>
  <c r="O37"/>
  <c r="P37"/>
  <c r="Q37"/>
  <c r="I37"/>
  <c r="F37"/>
  <c r="J36"/>
  <c r="J33"/>
  <c r="J32"/>
  <c r="J29"/>
  <c r="J26"/>
  <c r="J25"/>
  <c r="J24"/>
  <c r="J23"/>
  <c r="J22"/>
  <c r="J21"/>
  <c r="J20"/>
  <c r="J19"/>
  <c r="J37" l="1"/>
</calcChain>
</file>

<file path=xl/sharedStrings.xml><?xml version="1.0" encoding="utf-8"?>
<sst xmlns="http://schemas.openxmlformats.org/spreadsheetml/2006/main" count="381" uniqueCount="260">
  <si>
    <r>
      <t xml:space="preserve">Реестр </t>
    </r>
    <r>
      <rPr>
        <b/>
        <u/>
        <sz val="18"/>
        <rFont val="Times New Roman"/>
        <family val="1"/>
        <charset val="204"/>
      </rPr>
      <t>инвестиционных проектов</t>
    </r>
    <r>
      <rPr>
        <b/>
        <sz val="18"/>
        <rFont val="Times New Roman"/>
        <family val="1"/>
        <charset val="204"/>
      </rPr>
      <t xml:space="preserve">  хозяйствующх субъектов (всех форм собственности)</t>
    </r>
  </si>
  <si>
    <t>№ п/п</t>
  </si>
  <si>
    <t>Наименование инвестиционного мероприятия</t>
  </si>
  <si>
    <t>Инициатор , инвестор (адрес фактический , контактный телефон)</t>
  </si>
  <si>
    <t>Предприятие , реализующее проект (адрес фактический, контактный телефон)</t>
  </si>
  <si>
    <t>Срок реализации            (год начала и окончания)</t>
  </si>
  <si>
    <t>Общий объём инвестиций,                                            млн. руб.</t>
  </si>
  <si>
    <t>Привлечение инвестиций, млн. руб.</t>
  </si>
  <si>
    <t>Создание новых рабочих мест</t>
  </si>
  <si>
    <t>в т.ч.</t>
  </si>
  <si>
    <t>Планируется за весь период реализации проекта</t>
  </si>
  <si>
    <t>факт</t>
  </si>
  <si>
    <t>прогноз</t>
  </si>
  <si>
    <t>всего</t>
  </si>
  <si>
    <t>вода, м3 в ед.времени</t>
  </si>
  <si>
    <t>Степень проработки вопроса по ресурсоснабжению (включен или нет  в инвестиционные  программы, наличие возможности технологического подключения к сетям и т.д.)</t>
  </si>
  <si>
    <t>…..</t>
  </si>
  <si>
    <t>Итого</t>
  </si>
  <si>
    <t>*</t>
  </si>
  <si>
    <t xml:space="preserve">Заполняется для крупных и средних инвестиционных   проектов по строительству новых  производств, реконструкции, модернизации и расширению производственных мощностей </t>
  </si>
  <si>
    <t>**</t>
  </si>
  <si>
    <t xml:space="preserve">В данном столбце отмечаем  реализуется ли проект в рамках проектного управления, если проект областной, то указываем  куратора проекта ( отраслевой  департамент или Корпорация "Развития") </t>
  </si>
  <si>
    <t>***</t>
  </si>
  <si>
    <t>****</t>
  </si>
  <si>
    <t>Стадия реализации проекта (реализован, реализуется, приостановлен, планируется к реализации, снижены объемы инвестиций (указать причину).</t>
  </si>
  <si>
    <t>оценка</t>
  </si>
  <si>
    <t xml:space="preserve">Если иностранное участие в проекте значится (т.е Да), то указать тип участия : финансирование проекта, доля в уставном капитале,  поставка оборудования </t>
  </si>
  <si>
    <t>*****</t>
  </si>
  <si>
    <t>Направления реализации проектов:</t>
  </si>
  <si>
    <t>2.1</t>
  </si>
  <si>
    <t>Развитие связи и IT технологии</t>
  </si>
  <si>
    <t>Ремонт и содержание объектов (ремонт, реколнструкция помещений, гостиниц, кафе, магазинов)</t>
  </si>
  <si>
    <t>Инфраструктура туризма (рекреационные зоны, пруды, усадьбы..)</t>
  </si>
  <si>
    <t>Стороительство и реконструкция инфраструктуры торговли (рынки, торговые комплексы, склады и т.д.)</t>
  </si>
  <si>
    <t>Строительство дорог</t>
  </si>
  <si>
    <t>Жилищное строительство, строительство и реконструкция  объектов социального назначения (больницы, сады, школы)</t>
  </si>
  <si>
    <t>Развитие инновационной инфраструктуры (технопарки, промпарки)</t>
  </si>
  <si>
    <t>3.1</t>
  </si>
  <si>
    <t>Развитие сельских территорий (семейные фермы, КФХ и т.д.)</t>
  </si>
  <si>
    <t>3.2</t>
  </si>
  <si>
    <t>Молочное животноводство</t>
  </si>
  <si>
    <t>3.3</t>
  </si>
  <si>
    <t>Птицеводство</t>
  </si>
  <si>
    <t>3.4</t>
  </si>
  <si>
    <t xml:space="preserve">Цветоводство (тепличное разведение) </t>
  </si>
  <si>
    <t>3.5</t>
  </si>
  <si>
    <t>Свиноводство</t>
  </si>
  <si>
    <t>3.6</t>
  </si>
  <si>
    <t>Рыбоводство</t>
  </si>
  <si>
    <t>3.7</t>
  </si>
  <si>
    <t>Мясное скотоводство</t>
  </si>
  <si>
    <t>3.8</t>
  </si>
  <si>
    <t>Плодоводство</t>
  </si>
  <si>
    <t>3.9</t>
  </si>
  <si>
    <t>Овощеводство</t>
  </si>
  <si>
    <t>3.10</t>
  </si>
  <si>
    <t xml:space="preserve">Растениеводство/Семеноводство (кукуруза,соя, зерно, семена свеклы,переработка зерна, производство удобрений..)  </t>
  </si>
  <si>
    <t>3.11</t>
  </si>
  <si>
    <t>Производство  комбикормов</t>
  </si>
  <si>
    <t>Добыча и обогащение</t>
  </si>
  <si>
    <t>Машиностроительная отрасль (энерго-, нефтегазо-, химическое)</t>
  </si>
  <si>
    <t>Строительство  и модернизация объектов в пищевой и перерабатывающей промышленности</t>
  </si>
  <si>
    <t>Производство фармацевтических, ветеринарных, пробиотических  препаратов</t>
  </si>
  <si>
    <t>Швейное и обувное производство</t>
  </si>
  <si>
    <t>Производство металоизделий и металоконструкций</t>
  </si>
  <si>
    <t>Производство оборудования</t>
  </si>
  <si>
    <t>Химическое производство (лаки, краски…)</t>
  </si>
  <si>
    <t>1.1.</t>
  </si>
  <si>
    <t>2.2.</t>
  </si>
  <si>
    <t>2.3.</t>
  </si>
  <si>
    <t>2.4.</t>
  </si>
  <si>
    <t>2.7.</t>
  </si>
  <si>
    <t>2.8.</t>
  </si>
  <si>
    <t>4.2.</t>
  </si>
  <si>
    <t>4.3.</t>
  </si>
  <si>
    <t>4.4.</t>
  </si>
  <si>
    <t>4.5.</t>
  </si>
  <si>
    <t>4.6.</t>
  </si>
  <si>
    <t>4.7.</t>
  </si>
  <si>
    <t>4.8.</t>
  </si>
  <si>
    <t>4.1.</t>
  </si>
  <si>
    <t>по состоянию на 01.01.2023г. (с начала реализации проекта)</t>
  </si>
  <si>
    <t>после
2024года</t>
  </si>
  <si>
    <t>создано по состоянию на 01.01.2023г. (за весь период реализации проекта)</t>
  </si>
  <si>
    <t>Уважаемые коллеги, экономические проекты необходимо выделить красным цветом!!!! Дополнительные стрики и столбцы не вставляются!!!!</t>
  </si>
  <si>
    <t>ООО "Белгранкорм"</t>
  </si>
  <si>
    <t>2018-2023</t>
  </si>
  <si>
    <t>2019-2023</t>
  </si>
  <si>
    <t>2020-2023</t>
  </si>
  <si>
    <t>ОАО "БЭЗРК"</t>
  </si>
  <si>
    <t>ООО "Белгранкорм" п. Пролетарский, Борисовское шоссе, 1 тел. (4722) 37-69-00</t>
  </si>
  <si>
    <t>ООО "Белгранкорм" п. Пролетарский, Борисовское шоссе, 1 тел. (4722) 37-69-01</t>
  </si>
  <si>
    <t>ООО "Семхоз Ракитянский" п. Пролетарский, Борисовское шоссе, 1 тел. (4722) 37-69-00</t>
  </si>
  <si>
    <t>ООО "Семхоз Ракитянский" п. Пролетарский, Борисовское шоссе, 1 тел. (4722) 37-69-01</t>
  </si>
  <si>
    <t>АО"Бобравское"</t>
  </si>
  <si>
    <t>2016-2023</t>
  </si>
  <si>
    <t>Колхоз Знамя труда</t>
  </si>
  <si>
    <t>2009-2023</t>
  </si>
  <si>
    <t>Управление строительства, транспорта, ЖКХ и ТЭК</t>
  </si>
  <si>
    <t>2021-2023</t>
  </si>
  <si>
    <t>ООО "Негабаритика"</t>
  </si>
  <si>
    <t>Емельянов С.С.</t>
  </si>
  <si>
    <t>2015-2023</t>
  </si>
  <si>
    <t>Щербаков С.В.</t>
  </si>
  <si>
    <t>п. Пролетарский, ул. Железнодорожная</t>
  </si>
  <si>
    <t>реализуется</t>
  </si>
  <si>
    <t>ОАО "БЭЗРК" п. Пролетарский, Борисовское шоссе, 1, тел. (4722) 37-69-00</t>
  </si>
  <si>
    <t>на территории Ракитянского района по  итогам 1 квартала  2023 года по видам экономической деятельности</t>
  </si>
  <si>
    <t>Реконструкция и модернизация ППЗ и ГПП Ракитное 1</t>
  </si>
  <si>
    <t>Реконструкция и модернизация ППЗ и ГПП Ракитное 2</t>
  </si>
  <si>
    <t>Реконструкция и модернизация ПУБ и ВСО</t>
  </si>
  <si>
    <t>Реконструкция и модернизация действующих мощностей (КРС)</t>
  </si>
  <si>
    <t>Строительство нового комбикормового комплекса, включая строительство:                                       Комбикормового завода мощностью 100 тонн в час;                      Элеватора с единовременным хранением 50 000 тонн зерна,                                                                                Склада готовой продукции на 3 000 тонн</t>
  </si>
  <si>
    <t>Расширение парка спецтехники, автотранспорта</t>
  </si>
  <si>
    <t>Закладка сада интенсивного типа</t>
  </si>
  <si>
    <t>Реконструкция животноводческих помещений</t>
  </si>
  <si>
    <t>приобретение жилья детям-сиротам</t>
  </si>
  <si>
    <t>Строительство СТО и автомойки</t>
  </si>
  <si>
    <t>Строительство помещения для производства жестяных изделий</t>
  </si>
  <si>
    <t>Строительство магазина "Цветы"</t>
  </si>
  <si>
    <t>АО "Бобравское"    с.Бобравское              8(47245)53105</t>
  </si>
  <si>
    <t>колхоз "Знамя труда" ул.Школьная д.28, Ракитянского района Белгородской области 84724521149</t>
  </si>
  <si>
    <t>Потемкина Д.Б.</t>
  </si>
  <si>
    <t>п.Ракитное, ул.Коммунаров</t>
  </si>
  <si>
    <t>п.Пролетарский, ул.Ватутина</t>
  </si>
  <si>
    <t>п.Ракитное, пл.Советская, 2, 84724756396</t>
  </si>
  <si>
    <t>Белгородская область, п.Ракитное, ул.СХТ, 1, 847245500188</t>
  </si>
  <si>
    <t>2023-2025</t>
  </si>
  <si>
    <t>Строительство автомойки самообслуживания</t>
  </si>
  <si>
    <t>ООО "Аква Лайн"</t>
  </si>
  <si>
    <t>п. Пролетарский, ул. Привокзальная</t>
  </si>
  <si>
    <t>Реконструкция и модернизация действующих птицеводческих мощностей</t>
  </si>
  <si>
    <t>Реконструкция и модернизация действующих свиноводческих мощностей</t>
  </si>
  <si>
    <t>на территории Ракитянского района по  итогам 9 месяцев 2023 года по видам экономической деятельности</t>
  </si>
  <si>
    <t>1-3 квартал</t>
  </si>
  <si>
    <t>4 квартал</t>
  </si>
  <si>
    <t>Форма № 2</t>
  </si>
  <si>
    <t>Наименование организации, предприятия</t>
  </si>
  <si>
    <t xml:space="preserve">Всего, тыс. руб </t>
  </si>
  <si>
    <t>в.т.ч.</t>
  </si>
  <si>
    <t>местный бюджет</t>
  </si>
  <si>
    <t>Администрация муниципального района "Ракитянский район"</t>
  </si>
  <si>
    <t>Управление финансов и бюджетной политики администрации Ракитянского района</t>
  </si>
  <si>
    <t>Управление образования администрации Ракитянского района</t>
  </si>
  <si>
    <t>Управление культуры администрации Ракитянского района</t>
  </si>
  <si>
    <t>Управление социальной защиты населения администрации Ракитянского района</t>
  </si>
  <si>
    <t>Администрация городского поселения п. Ракитное муниципального района Ракитянский район</t>
  </si>
  <si>
    <t>Администрация городского поселения п. Пролетарский муниципального района Ракитянский район</t>
  </si>
  <si>
    <t>Администрация Бобравского сельского поселения муниципального района Ракитянский район</t>
  </si>
  <si>
    <t>Администрация Дмитриевского сельского поселения муниципального района Ракитянский район</t>
  </si>
  <si>
    <t>Администрация Зинаидинского сельского поселения муниципального района Ракитянский район</t>
  </si>
  <si>
    <t>Администрация Венгеровского сельского поселения муниципального района Ракитянский район</t>
  </si>
  <si>
    <t>Администрация Илек-Кошарского сельского поселения муниципального района Ракитянский район</t>
  </si>
  <si>
    <t>Администрация Нижнепенского сельского поселения муниципального района Ракитянский район</t>
  </si>
  <si>
    <t>Администрация Солдатского сельского поселения муниципального района Ракитянский район</t>
  </si>
  <si>
    <t>Администрация Трефиловского сельского поселения муниципального района Ракитянский район</t>
  </si>
  <si>
    <t>Администрация Вышнепенского сельского поселения муниципального района Ракитянский район</t>
  </si>
  <si>
    <t>Администрация Введено-Готнянского сельского поселения муниципального района Ракитянский район</t>
  </si>
  <si>
    <t>Администрация Центрального сельского поселения муниципального района Ракитянский район</t>
  </si>
  <si>
    <t>Управление физической культуры,спорта и молодежной политики администрации Ракитянского района</t>
  </si>
  <si>
    <t>Управление строительства, транспорта, ЖКХ и топливно-энергетического комплекса администрации Ракитянского района</t>
  </si>
  <si>
    <t>Колхоз "Знамя труда"</t>
  </si>
  <si>
    <t>ОАО "Белгородский завод рыбных комбикормов"</t>
  </si>
  <si>
    <t>ООО "Белгородские гранулированные корма"</t>
  </si>
  <si>
    <t>АО "Бобравское"</t>
  </si>
  <si>
    <t>ООО "Семхоз Ракитянский"</t>
  </si>
  <si>
    <t>ИТОГО</t>
  </si>
  <si>
    <r>
      <t xml:space="preserve">Объем  инвестиций в основной капитал по крупным и средним (без субъектов малого предпринимательства), в том числе бюджетным инвестициям по итогам 9 месяцев 2023 года Ракитянского района </t>
    </r>
    <r>
      <rPr>
        <b/>
        <u/>
        <sz val="11"/>
        <rFont val="Times New Roman"/>
        <family val="1"/>
        <charset val="204"/>
      </rPr>
      <t>(оценка)</t>
    </r>
  </si>
  <si>
    <t>Форма № 3</t>
  </si>
  <si>
    <t xml:space="preserve">ПОКАЗАТЕЛИ ИНВЕСТИЦИОННОЙ АКТИВННОСТИ </t>
  </si>
  <si>
    <t>по итогам   9 месяцев 2023 года</t>
  </si>
  <si>
    <t>Наименование района</t>
  </si>
  <si>
    <r>
      <t xml:space="preserve">Земельные участки, предоставленные для реализации инвестиционных проектов  </t>
    </r>
    <r>
      <rPr>
        <b/>
        <u/>
        <sz val="12"/>
        <color theme="1"/>
        <rFont val="Times New Roman"/>
        <family val="1"/>
        <charset val="204"/>
      </rPr>
      <t xml:space="preserve"> за 9 месяцев 2023  года</t>
    </r>
  </si>
  <si>
    <r>
      <t xml:space="preserve">Количество выданных разрешений на строительство                            </t>
    </r>
    <r>
      <rPr>
        <b/>
        <u/>
        <sz val="12"/>
        <color theme="1"/>
        <rFont val="Times New Roman"/>
        <family val="1"/>
        <charset val="204"/>
      </rPr>
      <t xml:space="preserve"> за  9 месяцев 2023 года</t>
    </r>
  </si>
  <si>
    <t>Срок (средний)выдачи разрешений на строительство, дней</t>
  </si>
  <si>
    <r>
      <t xml:space="preserve">Количество введенных в эксплуатацию объектов реального сектора экономики                                       </t>
    </r>
    <r>
      <rPr>
        <b/>
        <u/>
        <sz val="12"/>
        <color theme="1"/>
        <rFont val="Times New Roman"/>
        <family val="1"/>
        <charset val="204"/>
      </rPr>
      <t xml:space="preserve">за 9 месяцев 2023 года </t>
    </r>
    <r>
      <rPr>
        <b/>
        <sz val="12"/>
        <color theme="1"/>
        <rFont val="Times New Roman"/>
        <family val="2"/>
        <charset val="204"/>
      </rPr>
      <t xml:space="preserve">                                                                                                                                                        </t>
    </r>
  </si>
  <si>
    <r>
      <t xml:space="preserve">Инвестиционные проекты реализуемые и планируемые к реализации  </t>
    </r>
    <r>
      <rPr>
        <b/>
        <sz val="12"/>
        <color theme="1"/>
        <rFont val="Times New Roman"/>
        <family val="1"/>
        <charset val="204"/>
      </rPr>
      <t>по</t>
    </r>
    <r>
      <rPr>
        <b/>
        <u/>
        <sz val="12"/>
        <color theme="1"/>
        <rFont val="Times New Roman"/>
        <family val="1"/>
        <charset val="204"/>
      </rPr>
      <t xml:space="preserve"> состоянию на  30.09.2023 года</t>
    </r>
  </si>
  <si>
    <t>реальный сектор экономики*</t>
  </si>
  <si>
    <t>в сфере жилищного строительства</t>
  </si>
  <si>
    <t>реальный сектор экономики**</t>
  </si>
  <si>
    <t>Количество, ед.</t>
  </si>
  <si>
    <t>га</t>
  </si>
  <si>
    <t>Всего, ед</t>
  </si>
  <si>
    <t>Реальный сектор экономики,ед</t>
  </si>
  <si>
    <t>кв.м</t>
  </si>
  <si>
    <t>Всего</t>
  </si>
  <si>
    <t>в т.ч. в рамках проектного управления</t>
  </si>
  <si>
    <t>Ракитянский район</t>
  </si>
  <si>
    <t>*-  договор аренды земельного участка на 2,5 года по виду разрешенного использования деловое управление</t>
  </si>
  <si>
    <t>** - разрешение на ввод административно-бытового корпуса бывшего Готнянского мясокомбината под специализированный жилищный фонд - общежитие для временного проживания наемного персонала с участком УФИЦ п. Пролетарский, Борисовское шоссе, 2 (31-11-1-23 от 01.02.2023                                                               - - разрешение на ввод станции технического обслуживанияп.Ракитное, ул.Коммунаров, 29 (31-11-3-2023 от 11.07.2023)</t>
  </si>
  <si>
    <t xml:space="preserve"> </t>
  </si>
  <si>
    <t>Форма № 4</t>
  </si>
  <si>
    <t>Перечень инвестиционных проектов,  принятых к реализации (инициированных) в рамках проектного управления, по  итогам  9 месяцев 2023 года</t>
  </si>
  <si>
    <t>Наименование проекта</t>
  </si>
  <si>
    <t>Наименование предприятия, реализующего проект</t>
  </si>
  <si>
    <t xml:space="preserve">Срок реализации проекта </t>
  </si>
  <si>
    <t>Дата принятия на ЭК</t>
  </si>
  <si>
    <t>Статус проекта (инициация,реализация, завершение)</t>
  </si>
  <si>
    <r>
      <rPr>
        <b/>
        <sz val="11"/>
        <rFont val="Calibri"/>
        <family val="2"/>
        <charset val="204"/>
      </rPr>
      <t>Бюджет проекта,</t>
    </r>
    <r>
      <rPr>
        <b/>
        <sz val="11"/>
        <color rgb="FFFF0000"/>
        <rFont val="Calibri"/>
        <family val="2"/>
        <charset val="204"/>
      </rPr>
      <t xml:space="preserve"> млн. руб.*</t>
    </r>
  </si>
  <si>
    <r>
      <rPr>
        <b/>
        <sz val="11"/>
        <rFont val="Calibri"/>
        <family val="2"/>
        <charset val="204"/>
      </rPr>
      <t>Освоено</t>
    </r>
    <r>
      <rPr>
        <b/>
        <sz val="11"/>
        <color rgb="FFFF0000"/>
        <rFont val="Calibri"/>
        <family val="2"/>
        <charset val="204"/>
      </rPr>
      <t>, млн.руб*</t>
    </r>
  </si>
  <si>
    <t xml:space="preserve">Форма участия (поддержки) органа власти  в проекте </t>
  </si>
  <si>
    <t>Информация о требуемых объёмах потребления ресурсов для выхода на проектную мощность (заполняется  по инвестиционным   проектам  крупных и средних  предприятий по строительству новых  производств, реконструкции, модернизации и расширению производственных мощностей ) **</t>
  </si>
  <si>
    <t>фед-ный</t>
  </si>
  <si>
    <t>обл-ной</t>
  </si>
  <si>
    <t>местный</t>
  </si>
  <si>
    <t>средства хоз. субъекта</t>
  </si>
  <si>
    <t>заемные ср-ва</t>
  </si>
  <si>
    <t>всего по проекту за весь период реализации</t>
  </si>
  <si>
    <t xml:space="preserve">в том числе     за 9 месяцев 2023 года </t>
  </si>
  <si>
    <r>
      <t xml:space="preserve">газ, </t>
    </r>
    <r>
      <rPr>
        <i/>
        <sz val="10"/>
        <rFont val="Calibri"/>
        <family val="2"/>
        <charset val="204"/>
      </rPr>
      <t>м3 в ед.времени</t>
    </r>
  </si>
  <si>
    <r>
      <t xml:space="preserve">электроэнергия, </t>
    </r>
    <r>
      <rPr>
        <i/>
        <sz val="10"/>
        <rFont val="Calibri"/>
        <family val="2"/>
        <charset val="204"/>
      </rPr>
      <t>кВт</t>
    </r>
  </si>
  <si>
    <t>В стадии реализации</t>
  </si>
  <si>
    <t>Предоставлен земельный участок, выдано разрешение на строительство</t>
  </si>
  <si>
    <t xml:space="preserve">Предоставлен земельный участок </t>
  </si>
  <si>
    <r>
      <t xml:space="preserve">* объемы инвестиций указываются  </t>
    </r>
    <r>
      <rPr>
        <sz val="11"/>
        <color rgb="FFFF0000"/>
        <rFont val="Calibri"/>
        <family val="2"/>
        <charset val="204"/>
      </rPr>
      <t>в миллионах рублей</t>
    </r>
  </si>
  <si>
    <t xml:space="preserve">** заполняется при наличии потребностей </t>
  </si>
  <si>
    <t>Форма № 5</t>
  </si>
  <si>
    <t>Реестр инвестиционных проектов Белгородской области (стоимостью 100 и более млн руб. по состоянию на 1 октября 2023 года по ___Ракитянскому району_____ (муниципальный район, городской округ)</t>
  </si>
  <si>
    <t xml:space="preserve">№ п/п </t>
  </si>
  <si>
    <t>Наименование инвестиционного проекта</t>
  </si>
  <si>
    <t>Сфера реализации проекта (ОКВЭД)</t>
  </si>
  <si>
    <t xml:space="preserve"> Наименование производимого продукта в реализации проекта</t>
  </si>
  <si>
    <t>Тип проекта (создание нового производства / расширение действующего) указать</t>
  </si>
  <si>
    <t>Муниципальный район / городской округ</t>
  </si>
  <si>
    <t xml:space="preserve">Наименование юридического лица, реализующего проект </t>
  </si>
  <si>
    <t>Годы реализации проекта (год - год, продолжительность)</t>
  </si>
  <si>
    <t>Общий объем инвестиций проекта млн руб.</t>
  </si>
  <si>
    <t>Создание новых рабочих мест, ед. (план)</t>
  </si>
  <si>
    <t>Создание новых рабочих мест, ед. (факт на отчетную дату)</t>
  </si>
  <si>
    <t>Ежегодный объем налогов в бюджеты при выходе на проектную мощность от реализации проекта, млн руб.</t>
  </si>
  <si>
    <t>Стадии реализации проекта по состоянию на отчетную дату (реализован, реализуется, приостановлен, планируется к реализации)</t>
  </si>
  <si>
    <t>Фактический адрес, контактный телефон, эл. почта организации, реализующей проект</t>
  </si>
  <si>
    <t>Требуемые меры поддержки</t>
  </si>
  <si>
    <t>Реконструкция и модернизация ППЗ и ГПП Ракитное 1        9 тыс. гол/час</t>
  </si>
  <si>
    <t>поголовье птицы</t>
  </si>
  <si>
    <t>реконструкция действующего</t>
  </si>
  <si>
    <t>Белгородская область, п.Пролетаркий, Борисовское шоссе, 1</t>
  </si>
  <si>
    <t>не дали ответа</t>
  </si>
  <si>
    <t>Реконструкция и модернизация ППЗ и ГПП Ракитное 2        12 тыс. гол/час</t>
  </si>
  <si>
    <t>10,11,1</t>
  </si>
  <si>
    <t>Реконструкция и модернизация ПУБ и ВСО                        340 тонн/сутки</t>
  </si>
  <si>
    <t>Реконструкция птицеводческих мощностей 125 000 тонн в живом весе</t>
  </si>
  <si>
    <t>2018-2024</t>
  </si>
  <si>
    <t>Реконструкция действующих свиноводческих мощностей   38 000 тонн в живом весе</t>
  </si>
  <si>
    <t>поголовье синей</t>
  </si>
  <si>
    <t>2018-2025</t>
  </si>
  <si>
    <t>Строительство комбикормового комплекса мощностью 100 тонн в час, включая строительство: элеватора на 50 000 тонн хранения зерна, семенного завода производительностью 16т/ч, склада готовой продукции на 3 000 тонн</t>
  </si>
  <si>
    <t>10,91,1</t>
  </si>
  <si>
    <t>комбикорм</t>
  </si>
  <si>
    <t>создание нового производства</t>
  </si>
  <si>
    <t>парк спецтехники</t>
  </si>
  <si>
    <t>расширение действующего</t>
  </si>
  <si>
    <t>животноводческое помещение</t>
  </si>
  <si>
    <t>ООО "Семзоз Ракитянский"</t>
  </si>
  <si>
    <t>2016-2026</t>
  </si>
  <si>
    <t>Белгородская область, с.Бобрава, ул.Горянка, 137</t>
  </si>
  <si>
    <t>не трубуется</t>
  </si>
  <si>
    <t>2016-2024</t>
  </si>
  <si>
    <t>49,41,2</t>
  </si>
  <si>
    <t>Белгородская область, п.Ракитное, ул.СХТ, 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</si>
</sst>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color theme="1"/>
      <name val="Arial"/>
      <family val="2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4"/>
      <color rgb="FFFF0000"/>
      <name val="Times New Roman"/>
      <family val="1"/>
      <charset val="204"/>
    </font>
    <font>
      <b/>
      <sz val="18"/>
      <name val="Arial Cyr"/>
      <charset val="204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4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6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8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1" fillId="0" borderId="0"/>
  </cellStyleXfs>
  <cellXfs count="24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2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9" fontId="0" fillId="2" borderId="0" xfId="1" applyFont="1" applyFill="1"/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20" fillId="0" borderId="1" xfId="0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0" fillId="0" borderId="1" xfId="2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0" xfId="0" applyFill="1"/>
    <xf numFmtId="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2" fillId="0" borderId="1" xfId="0" applyFont="1" applyFill="1" applyBorder="1"/>
    <xf numFmtId="4" fontId="12" fillId="0" borderId="1" xfId="0" applyNumberFormat="1" applyFont="1" applyFill="1" applyBorder="1"/>
    <xf numFmtId="9" fontId="0" fillId="0" borderId="0" xfId="1" applyFont="1" applyFill="1"/>
    <xf numFmtId="0" fontId="25" fillId="0" borderId="0" xfId="0" applyFont="1" applyFill="1"/>
    <xf numFmtId="0" fontId="15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/>
    <xf numFmtId="0" fontId="2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/>
    <xf numFmtId="0" fontId="16" fillId="0" borderId="0" xfId="0" applyFont="1" applyFill="1"/>
    <xf numFmtId="0" fontId="18" fillId="0" borderId="0" xfId="0" applyFont="1" applyFill="1"/>
    <xf numFmtId="0" fontId="8" fillId="0" borderId="0" xfId="0" applyFont="1" applyFill="1"/>
    <xf numFmtId="0" fontId="19" fillId="0" borderId="0" xfId="0" applyFont="1" applyFill="1"/>
    <xf numFmtId="0" fontId="13" fillId="0" borderId="1" xfId="0" applyFont="1" applyFill="1" applyBorder="1"/>
    <xf numFmtId="49" fontId="20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7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horizontal="center"/>
    </xf>
    <xf numFmtId="49" fontId="30" fillId="0" borderId="9" xfId="0" applyNumberFormat="1" applyFont="1" applyBorder="1" applyAlignment="1" applyProtection="1">
      <alignment horizontal="left" vertical="center" wrapText="1"/>
    </xf>
    <xf numFmtId="4" fontId="30" fillId="0" borderId="9" xfId="0" applyNumberFormat="1" applyFont="1" applyBorder="1" applyAlignment="1" applyProtection="1">
      <alignment horizontal="right" vertical="center" wrapText="1"/>
    </xf>
    <xf numFmtId="4" fontId="31" fillId="0" borderId="9" xfId="0" applyNumberFormat="1" applyFont="1" applyBorder="1" applyAlignment="1" applyProtection="1">
      <alignment horizontal="right" vertical="center" wrapText="1"/>
    </xf>
    <xf numFmtId="0" fontId="11" fillId="0" borderId="1" xfId="0" applyFont="1" applyBorder="1" applyAlignment="1">
      <alignment horizontal="center"/>
    </xf>
    <xf numFmtId="49" fontId="11" fillId="0" borderId="9" xfId="0" applyNumberFormat="1" applyFont="1" applyBorder="1" applyAlignment="1" applyProtection="1">
      <alignment horizontal="left" vertical="center" wrapText="1"/>
    </xf>
    <xf numFmtId="4" fontId="32" fillId="0" borderId="9" xfId="0" applyNumberFormat="1" applyFont="1" applyBorder="1" applyAlignment="1" applyProtection="1">
      <alignment horizontal="right" vertical="center" wrapText="1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2" fontId="32" fillId="0" borderId="1" xfId="0" applyNumberFormat="1" applyFont="1" applyFill="1" applyBorder="1" applyAlignment="1">
      <alignment horizontal="center"/>
    </xf>
    <xf numFmtId="2" fontId="32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0" fillId="0" borderId="0" xfId="0" applyFont="1"/>
    <xf numFmtId="0" fontId="34" fillId="0" borderId="0" xfId="0" applyFont="1"/>
    <xf numFmtId="0" fontId="35" fillId="0" borderId="0" xfId="0" applyFont="1"/>
    <xf numFmtId="0" fontId="40" fillId="5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 vertical="center" wrapText="1"/>
    </xf>
    <xf numFmtId="0" fontId="40" fillId="7" borderId="1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wrapText="1"/>
    </xf>
    <xf numFmtId="4" fontId="41" fillId="5" borderId="1" xfId="0" applyNumberFormat="1" applyFont="1" applyFill="1" applyBorder="1" applyAlignment="1">
      <alignment horizontal="center" vertical="center"/>
    </xf>
    <xf numFmtId="165" fontId="41" fillId="5" borderId="1" xfId="0" applyNumberFormat="1" applyFont="1" applyFill="1" applyBorder="1" applyAlignment="1">
      <alignment horizontal="center" vertical="center"/>
    </xf>
    <xf numFmtId="4" fontId="41" fillId="3" borderId="1" xfId="0" applyNumberFormat="1" applyFont="1" applyFill="1" applyBorder="1" applyAlignment="1">
      <alignment horizontal="center" vertical="center"/>
    </xf>
    <xf numFmtId="4" fontId="41" fillId="2" borderId="1" xfId="0" applyNumberFormat="1" applyFont="1" applyFill="1" applyBorder="1" applyAlignment="1">
      <alignment horizontal="center" vertical="center"/>
    </xf>
    <xf numFmtId="4" fontId="41" fillId="6" borderId="1" xfId="0" applyNumberFormat="1" applyFont="1" applyFill="1" applyBorder="1" applyAlignment="1">
      <alignment horizontal="center" vertical="center"/>
    </xf>
    <xf numFmtId="4" fontId="41" fillId="7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left" wrapText="1"/>
    </xf>
    <xf numFmtId="0" fontId="41" fillId="5" borderId="1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horizontal="center" vertical="center"/>
    </xf>
    <xf numFmtId="0" fontId="41" fillId="7" borderId="1" xfId="0" applyFont="1" applyFill="1" applyBorder="1" applyAlignment="1">
      <alignment horizontal="center" vertical="center"/>
    </xf>
    <xf numFmtId="0" fontId="40" fillId="0" borderId="0" xfId="0" applyFont="1"/>
    <xf numFmtId="0" fontId="40" fillId="0" borderId="0" xfId="0" applyFont="1" applyAlignment="1">
      <alignment horizontal="center" vertical="top" wrapText="1"/>
    </xf>
    <xf numFmtId="0" fontId="35" fillId="0" borderId="0" xfId="0" applyFont="1" applyAlignment="1">
      <alignment horizontal="center" vertical="top" wrapText="1"/>
    </xf>
    <xf numFmtId="0" fontId="37" fillId="0" borderId="0" xfId="0" applyFont="1" applyAlignment="1"/>
    <xf numFmtId="0" fontId="38" fillId="0" borderId="0" xfId="0" applyFont="1" applyAlignment="1"/>
    <xf numFmtId="0" fontId="33" fillId="0" borderId="0" xfId="0" applyFont="1"/>
    <xf numFmtId="0" fontId="49" fillId="9" borderId="1" xfId="0" applyFont="1" applyFill="1" applyBorder="1" applyAlignment="1">
      <alignment horizontal="center" vertical="top" wrapText="1"/>
    </xf>
    <xf numFmtId="0" fontId="49" fillId="9" borderId="1" xfId="0" applyNumberFormat="1" applyFont="1" applyFill="1" applyBorder="1" applyAlignment="1">
      <alignment vertical="top" wrapText="1"/>
    </xf>
    <xf numFmtId="0" fontId="0" fillId="0" borderId="1" xfId="0" applyFont="1" applyBorder="1"/>
    <xf numFmtId="0" fontId="3" fillId="1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3" fillId="0" borderId="0" xfId="0" applyFont="1" applyAlignment="1">
      <alignment vertical="center"/>
    </xf>
    <xf numFmtId="0" fontId="0" fillId="9" borderId="0" xfId="0" applyFill="1"/>
    <xf numFmtId="0" fontId="42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top" wrapText="1"/>
    </xf>
    <xf numFmtId="0" fontId="55" fillId="0" borderId="1" xfId="0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top" wrapText="1"/>
    </xf>
    <xf numFmtId="0" fontId="4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5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56" fillId="2" borderId="1" xfId="0" applyFont="1" applyFill="1" applyBorder="1" applyAlignment="1">
      <alignment horizontal="center" vertical="center" wrapText="1"/>
    </xf>
    <xf numFmtId="164" fontId="57" fillId="2" borderId="1" xfId="0" applyNumberFormat="1" applyFont="1" applyFill="1" applyBorder="1" applyAlignment="1">
      <alignment horizontal="center" vertical="center" wrapText="1"/>
    </xf>
    <xf numFmtId="4" fontId="56" fillId="3" borderId="1" xfId="0" applyNumberFormat="1" applyFont="1" applyFill="1" applyBorder="1" applyAlignment="1">
      <alignment horizontal="center" vertical="center" wrapText="1"/>
    </xf>
    <xf numFmtId="0" fontId="56" fillId="11" borderId="1" xfId="0" applyFont="1" applyFill="1" applyBorder="1" applyAlignment="1">
      <alignment horizontal="center" vertical="center" wrapText="1"/>
    </xf>
    <xf numFmtId="49" fontId="56" fillId="11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57" fillId="2" borderId="1" xfId="2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0" fontId="56" fillId="12" borderId="1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6" fillId="0" borderId="1" xfId="2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164" fontId="57" fillId="13" borderId="1" xfId="0" applyNumberFormat="1" applyFont="1" applyFill="1" applyBorder="1" applyAlignment="1">
      <alignment horizontal="center" vertical="center"/>
    </xf>
    <xf numFmtId="4" fontId="56" fillId="6" borderId="1" xfId="0" applyNumberFormat="1" applyFont="1" applyFill="1" applyBorder="1" applyAlignment="1">
      <alignment horizontal="center" vertical="center" wrapText="1"/>
    </xf>
    <xf numFmtId="0" fontId="56" fillId="14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wrapText="1"/>
    </xf>
    <xf numFmtId="0" fontId="56" fillId="2" borderId="1" xfId="2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/>
    </xf>
    <xf numFmtId="4" fontId="56" fillId="2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56" fillId="2" borderId="1" xfId="2" applyNumberFormat="1" applyFont="1" applyFill="1" applyBorder="1" applyAlignment="1">
      <alignment horizontal="center" vertical="center" wrapText="1"/>
    </xf>
    <xf numFmtId="4" fontId="56" fillId="2" borderId="1" xfId="0" applyNumberFormat="1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wrapText="1"/>
    </xf>
    <xf numFmtId="49" fontId="56" fillId="2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1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left"/>
    </xf>
    <xf numFmtId="0" fontId="21" fillId="2" borderId="4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wrapText="1"/>
    </xf>
    <xf numFmtId="0" fontId="20" fillId="2" borderId="4" xfId="0" applyFont="1" applyFill="1" applyBorder="1" applyAlignment="1">
      <alignment horizontal="left" wrapText="1"/>
    </xf>
    <xf numFmtId="0" fontId="28" fillId="0" borderId="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top"/>
    </xf>
    <xf numFmtId="0" fontId="27" fillId="3" borderId="1" xfId="0" applyFont="1" applyFill="1" applyBorder="1" applyAlignment="1">
      <alignment horizontal="center" vertical="top" wrapText="1"/>
    </xf>
    <xf numFmtId="0" fontId="32" fillId="4" borderId="1" xfId="0" applyFont="1" applyFill="1" applyBorder="1" applyAlignment="1">
      <alignment horizontal="center"/>
    </xf>
    <xf numFmtId="0" fontId="38" fillId="5" borderId="3" xfId="0" applyFont="1" applyFill="1" applyBorder="1" applyAlignment="1">
      <alignment horizontal="center" vertical="center" wrapText="1"/>
    </xf>
    <xf numFmtId="0" fontId="38" fillId="5" borderId="5" xfId="0" applyFont="1" applyFill="1" applyBorder="1" applyAlignment="1">
      <alignment horizontal="center" vertical="center" wrapText="1"/>
    </xf>
    <xf numFmtId="0" fontId="38" fillId="6" borderId="3" xfId="0" applyFont="1" applyFill="1" applyBorder="1" applyAlignment="1">
      <alignment horizontal="center" vertical="center" wrapText="1"/>
    </xf>
    <xf numFmtId="0" fontId="38" fillId="6" borderId="5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right"/>
    </xf>
    <xf numFmtId="0" fontId="38" fillId="2" borderId="2" xfId="0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8" fillId="5" borderId="10" xfId="0" applyFont="1" applyFill="1" applyBorder="1" applyAlignment="1">
      <alignment horizontal="center" vertical="center" wrapText="1"/>
    </xf>
    <xf numFmtId="0" fontId="38" fillId="5" borderId="11" xfId="0" applyFont="1" applyFill="1" applyBorder="1" applyAlignment="1">
      <alignment horizontal="center" vertical="center" wrapText="1"/>
    </xf>
    <xf numFmtId="0" fontId="38" fillId="5" borderId="12" xfId="0" applyFont="1" applyFill="1" applyBorder="1" applyAlignment="1">
      <alignment horizontal="center" vertical="center" wrapText="1"/>
    </xf>
    <xf numFmtId="0" fontId="38" fillId="5" borderId="13" xfId="0" applyFont="1" applyFill="1" applyBorder="1" applyAlignment="1">
      <alignment horizontal="center" vertical="center" wrapText="1"/>
    </xf>
    <xf numFmtId="0" fontId="38" fillId="5" borderId="8" xfId="0" applyFont="1" applyFill="1" applyBorder="1" applyAlignment="1">
      <alignment horizontal="center" vertical="center" wrapText="1"/>
    </xf>
    <xf numFmtId="0" fontId="38" fillId="5" borderId="14" xfId="0" applyFont="1" applyFill="1" applyBorder="1" applyAlignment="1">
      <alignment horizontal="center" vertical="center" wrapText="1"/>
    </xf>
    <xf numFmtId="0" fontId="38" fillId="3" borderId="10" xfId="0" applyFont="1" applyFill="1" applyBorder="1" applyAlignment="1">
      <alignment horizontal="center" vertical="center" wrapText="1"/>
    </xf>
    <xf numFmtId="0" fontId="38" fillId="3" borderId="12" xfId="0" applyFont="1" applyFill="1" applyBorder="1" applyAlignment="1">
      <alignment horizontal="center" vertical="center" wrapText="1"/>
    </xf>
    <xf numFmtId="0" fontId="38" fillId="3" borderId="15" xfId="0" applyFont="1" applyFill="1" applyBorder="1" applyAlignment="1">
      <alignment horizontal="center" vertical="center" wrapText="1"/>
    </xf>
    <xf numFmtId="0" fontId="38" fillId="3" borderId="16" xfId="0" applyFont="1" applyFill="1" applyBorder="1" applyAlignment="1">
      <alignment horizontal="center" vertical="center" wrapText="1"/>
    </xf>
    <xf numFmtId="0" fontId="38" fillId="3" borderId="13" xfId="0" applyFont="1" applyFill="1" applyBorder="1" applyAlignment="1">
      <alignment horizontal="center" vertical="center" wrapText="1"/>
    </xf>
    <xf numFmtId="0" fontId="38" fillId="3" borderId="14" xfId="0" applyFont="1" applyFill="1" applyBorder="1" applyAlignment="1">
      <alignment horizontal="center" vertical="center" wrapText="1"/>
    </xf>
    <xf numFmtId="0" fontId="38" fillId="6" borderId="10" xfId="0" applyFont="1" applyFill="1" applyBorder="1" applyAlignment="1">
      <alignment horizontal="center" vertical="center" wrapText="1"/>
    </xf>
    <xf numFmtId="0" fontId="38" fillId="6" borderId="11" xfId="0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 wrapText="1"/>
    </xf>
    <xf numFmtId="0" fontId="38" fillId="6" borderId="13" xfId="0" applyFont="1" applyFill="1" applyBorder="1" applyAlignment="1">
      <alignment horizontal="center" vertical="center" wrapText="1"/>
    </xf>
    <xf numFmtId="0" fontId="38" fillId="6" borderId="8" xfId="0" applyFont="1" applyFill="1" applyBorder="1" applyAlignment="1">
      <alignment horizontal="center" vertical="center" wrapText="1"/>
    </xf>
    <xf numFmtId="0" fontId="38" fillId="6" borderId="14" xfId="0" applyFont="1" applyFill="1" applyBorder="1" applyAlignment="1">
      <alignment horizontal="center" vertical="center" wrapText="1"/>
    </xf>
    <xf numFmtId="0" fontId="38" fillId="7" borderId="10" xfId="0" applyFont="1" applyFill="1" applyBorder="1" applyAlignment="1">
      <alignment horizontal="center" vertical="center" wrapText="1"/>
    </xf>
    <xf numFmtId="0" fontId="38" fillId="7" borderId="12" xfId="0" applyFont="1" applyFill="1" applyBorder="1" applyAlignment="1">
      <alignment horizontal="center" vertical="center" wrapText="1"/>
    </xf>
    <xf numFmtId="0" fontId="38" fillId="7" borderId="15" xfId="0" applyFont="1" applyFill="1" applyBorder="1" applyAlignment="1">
      <alignment horizontal="center" vertical="center" wrapText="1"/>
    </xf>
    <xf numFmtId="0" fontId="38" fillId="7" borderId="16" xfId="0" applyFont="1" applyFill="1" applyBorder="1" applyAlignment="1">
      <alignment horizontal="center" vertical="center" wrapText="1"/>
    </xf>
    <xf numFmtId="0" fontId="38" fillId="7" borderId="13" xfId="0" applyFont="1" applyFill="1" applyBorder="1" applyAlignment="1">
      <alignment horizontal="center" vertical="center" wrapText="1"/>
    </xf>
    <xf numFmtId="0" fontId="38" fillId="7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1" fillId="8" borderId="0" xfId="0" applyFont="1" applyFill="1" applyBorder="1" applyAlignment="1">
      <alignment horizontal="left" vertical="top" wrapText="1"/>
    </xf>
    <xf numFmtId="0" fontId="44" fillId="9" borderId="1" xfId="0" applyNumberFormat="1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top" wrapText="1"/>
    </xf>
    <xf numFmtId="0" fontId="46" fillId="0" borderId="6" xfId="0" applyFont="1" applyBorder="1" applyAlignment="1">
      <alignment horizontal="center" vertical="top" wrapText="1"/>
    </xf>
    <xf numFmtId="0" fontId="46" fillId="0" borderId="7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6" xfId="0" applyFont="1" applyBorder="1" applyAlignment="1">
      <alignment horizontal="center" vertical="top" wrapText="1"/>
    </xf>
    <xf numFmtId="0" fontId="47" fillId="0" borderId="7" xfId="0" applyFont="1" applyBorder="1" applyAlignment="1">
      <alignment horizontal="center" vertical="top" wrapText="1"/>
    </xf>
    <xf numFmtId="0" fontId="47" fillId="0" borderId="10" xfId="0" applyFont="1" applyFill="1" applyBorder="1" applyAlignment="1">
      <alignment horizontal="center" vertical="top" wrapText="1"/>
    </xf>
    <xf numFmtId="0" fontId="47" fillId="0" borderId="12" xfId="0" applyFont="1" applyFill="1" applyBorder="1" applyAlignment="1">
      <alignment horizontal="center" vertical="top" wrapText="1"/>
    </xf>
    <xf numFmtId="0" fontId="47" fillId="0" borderId="15" xfId="0" applyFont="1" applyFill="1" applyBorder="1" applyAlignment="1">
      <alignment horizontal="center" vertical="top" wrapText="1"/>
    </xf>
    <xf numFmtId="0" fontId="47" fillId="0" borderId="16" xfId="0" applyFont="1" applyFill="1" applyBorder="1" applyAlignment="1">
      <alignment horizontal="center" vertical="top" wrapText="1"/>
    </xf>
    <xf numFmtId="0" fontId="47" fillId="0" borderId="13" xfId="0" applyFont="1" applyFill="1" applyBorder="1" applyAlignment="1">
      <alignment horizontal="center" vertical="top" wrapText="1"/>
    </xf>
    <xf numFmtId="0" fontId="47" fillId="0" borderId="14" xfId="0" applyFont="1" applyFill="1" applyBorder="1" applyAlignment="1">
      <alignment horizontal="center" vertical="top" wrapText="1"/>
    </xf>
    <xf numFmtId="0" fontId="48" fillId="0" borderId="10" xfId="0" applyFont="1" applyBorder="1" applyAlignment="1">
      <alignment horizontal="center" vertical="top" wrapText="1"/>
    </xf>
    <xf numFmtId="0" fontId="48" fillId="0" borderId="12" xfId="0" applyFont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top" wrapText="1"/>
    </xf>
    <xf numFmtId="0" fontId="48" fillId="0" borderId="16" xfId="0" applyFont="1" applyBorder="1" applyAlignment="1">
      <alignment horizontal="center" vertical="top" wrapText="1"/>
    </xf>
    <xf numFmtId="0" fontId="48" fillId="0" borderId="13" xfId="0" applyFont="1" applyBorder="1" applyAlignment="1">
      <alignment horizontal="center" vertical="top" wrapText="1"/>
    </xf>
    <xf numFmtId="0" fontId="48" fillId="0" borderId="14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top" wrapText="1"/>
    </xf>
    <xf numFmtId="0" fontId="43" fillId="0" borderId="6" xfId="0" applyFont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top" wrapText="1"/>
    </xf>
    <xf numFmtId="0" fontId="43" fillId="0" borderId="2" xfId="0" applyFont="1" applyFill="1" applyBorder="1" applyAlignment="1">
      <alignment horizontal="center" vertical="top" wrapText="1"/>
    </xf>
    <xf numFmtId="0" fontId="43" fillId="0" borderId="6" xfId="0" applyFont="1" applyFill="1" applyBorder="1" applyAlignment="1">
      <alignment horizontal="center" vertical="top" wrapText="1"/>
    </xf>
    <xf numFmtId="0" fontId="43" fillId="0" borderId="7" xfId="0" applyFont="1" applyFill="1" applyBorder="1" applyAlignment="1">
      <alignment horizontal="center" vertical="top" wrapText="1"/>
    </xf>
    <xf numFmtId="0" fontId="44" fillId="0" borderId="2" xfId="0" applyFont="1" applyBorder="1" applyAlignment="1">
      <alignment horizontal="center" vertical="top" wrapText="1"/>
    </xf>
    <xf numFmtId="0" fontId="44" fillId="0" borderId="6" xfId="0" applyFont="1" applyBorder="1" applyAlignment="1">
      <alignment horizontal="center" vertical="top" wrapText="1"/>
    </xf>
    <xf numFmtId="0" fontId="44" fillId="0" borderId="7" xfId="0" applyFont="1" applyBorder="1" applyAlignment="1">
      <alignment horizontal="center" vertical="top" wrapText="1"/>
    </xf>
    <xf numFmtId="0" fontId="45" fillId="8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_версия3(б)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1"/>
  <sheetViews>
    <sheetView tabSelected="1" view="pageBreakPreview" topLeftCell="A8" zoomScale="60" zoomScaleNormal="65" workbookViewId="0">
      <pane xSplit="1" ySplit="10" topLeftCell="C18" activePane="bottomRight" state="frozen"/>
      <selection activeCell="A8" sqref="A8"/>
      <selection pane="topRight" activeCell="B8" sqref="B8"/>
      <selection pane="bottomLeft" activeCell="A11" sqref="A11"/>
      <selection pane="bottomRight" activeCell="J20" sqref="J20"/>
    </sheetView>
  </sheetViews>
  <sheetFormatPr defaultRowHeight="15"/>
  <cols>
    <col min="1" max="1" width="7.5703125" style="2" customWidth="1"/>
    <col min="2" max="2" width="26.140625" style="2" customWidth="1"/>
    <col min="3" max="3" width="21.28515625" style="2" customWidth="1"/>
    <col min="4" max="4" width="23.140625" style="2" customWidth="1"/>
    <col min="5" max="5" width="15.7109375" style="2" customWidth="1"/>
    <col min="6" max="6" width="18.5703125" style="2" customWidth="1"/>
    <col min="7" max="7" width="18.28515625" style="2" customWidth="1"/>
    <col min="8" max="8" width="12.42578125" style="2" customWidth="1"/>
    <col min="9" max="9" width="13" style="2" customWidth="1"/>
    <col min="10" max="10" width="14.140625" style="2" customWidth="1"/>
    <col min="11" max="11" width="11" style="2" customWidth="1"/>
    <col min="12" max="12" width="11.140625" style="2" customWidth="1"/>
    <col min="13" max="13" width="17.7109375" style="2" customWidth="1"/>
    <col min="14" max="14" width="18.7109375" style="2" customWidth="1"/>
    <col min="15" max="15" width="13.85546875" style="2" customWidth="1"/>
    <col min="16" max="16" width="15" style="2" customWidth="1"/>
    <col min="17" max="17" width="13.85546875" style="2" customWidth="1"/>
    <col min="18" max="16384" width="9.140625" style="2"/>
  </cols>
  <sheetData>
    <row r="1" spans="1:17" ht="1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5.7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5.75" customHeight="1">
      <c r="A3" s="144" t="s">
        <v>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</row>
    <row r="4" spans="1:17" s="18" customFormat="1" ht="21" customHeight="1">
      <c r="A4" s="144" t="s">
        <v>107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7" ht="18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8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8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8.7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22.5">
      <c r="A10" s="144" t="s">
        <v>0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</row>
    <row r="11" spans="1:17" ht="22.5">
      <c r="A11" s="144" t="s">
        <v>133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7" ht="18.7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8.75" customHeight="1">
      <c r="A13" s="145" t="s">
        <v>1</v>
      </c>
      <c r="B13" s="145" t="s">
        <v>2</v>
      </c>
      <c r="C13" s="145" t="s">
        <v>3</v>
      </c>
      <c r="D13" s="146" t="s">
        <v>4</v>
      </c>
      <c r="E13" s="145" t="s">
        <v>5</v>
      </c>
      <c r="F13" s="145" t="s">
        <v>6</v>
      </c>
      <c r="G13" s="149" t="s">
        <v>7</v>
      </c>
      <c r="H13" s="150"/>
      <c r="I13" s="150"/>
      <c r="J13" s="150"/>
      <c r="K13" s="150"/>
      <c r="L13" s="151"/>
      <c r="M13" s="149" t="s">
        <v>8</v>
      </c>
      <c r="N13" s="150"/>
      <c r="O13" s="150"/>
      <c r="P13" s="150"/>
      <c r="Q13" s="151"/>
    </row>
    <row r="14" spans="1:17" ht="15.75" customHeight="1">
      <c r="A14" s="145"/>
      <c r="B14" s="145"/>
      <c r="C14" s="145"/>
      <c r="D14" s="147"/>
      <c r="E14" s="145"/>
      <c r="F14" s="145"/>
      <c r="G14" s="145" t="s">
        <v>81</v>
      </c>
      <c r="H14" s="152">
        <v>2023</v>
      </c>
      <c r="I14" s="149" t="s">
        <v>9</v>
      </c>
      <c r="J14" s="151"/>
      <c r="K14" s="146">
        <v>2024</v>
      </c>
      <c r="L14" s="146" t="s">
        <v>82</v>
      </c>
      <c r="M14" s="146" t="s">
        <v>10</v>
      </c>
      <c r="N14" s="145" t="s">
        <v>83</v>
      </c>
      <c r="O14" s="146">
        <v>2023</v>
      </c>
      <c r="P14" s="149" t="s">
        <v>9</v>
      </c>
      <c r="Q14" s="151"/>
    </row>
    <row r="15" spans="1:17" ht="131.25" customHeight="1">
      <c r="A15" s="145"/>
      <c r="B15" s="145"/>
      <c r="C15" s="145"/>
      <c r="D15" s="147"/>
      <c r="E15" s="145"/>
      <c r="F15" s="145"/>
      <c r="G15" s="145"/>
      <c r="H15" s="152"/>
      <c r="I15" s="51" t="s">
        <v>134</v>
      </c>
      <c r="J15" s="51" t="s">
        <v>135</v>
      </c>
      <c r="K15" s="148"/>
      <c r="L15" s="148"/>
      <c r="M15" s="148"/>
      <c r="N15" s="145"/>
      <c r="O15" s="148"/>
      <c r="P15" s="51" t="s">
        <v>134</v>
      </c>
      <c r="Q15" s="51" t="s">
        <v>135</v>
      </c>
    </row>
    <row r="16" spans="1:17" ht="99" customHeight="1">
      <c r="A16" s="145"/>
      <c r="B16" s="145"/>
      <c r="C16" s="145"/>
      <c r="D16" s="148"/>
      <c r="E16" s="145"/>
      <c r="F16" s="145"/>
      <c r="G16" s="9" t="s">
        <v>11</v>
      </c>
      <c r="H16" s="10" t="s">
        <v>25</v>
      </c>
      <c r="I16" s="9" t="s">
        <v>11</v>
      </c>
      <c r="J16" s="3" t="s">
        <v>25</v>
      </c>
      <c r="K16" s="145" t="s">
        <v>12</v>
      </c>
      <c r="L16" s="145"/>
      <c r="M16" s="1" t="s">
        <v>13</v>
      </c>
      <c r="N16" s="11" t="s">
        <v>11</v>
      </c>
      <c r="O16" s="4" t="s">
        <v>25</v>
      </c>
      <c r="P16" s="9" t="s">
        <v>11</v>
      </c>
      <c r="Q16" s="3" t="s">
        <v>25</v>
      </c>
    </row>
    <row r="17" spans="1:18" ht="18.75">
      <c r="A17" s="12">
        <v>1</v>
      </c>
      <c r="B17" s="12">
        <v>2</v>
      </c>
      <c r="C17" s="12">
        <v>3</v>
      </c>
      <c r="D17" s="12">
        <v>4</v>
      </c>
      <c r="E17" s="12">
        <v>5</v>
      </c>
      <c r="F17" s="12">
        <v>6</v>
      </c>
      <c r="G17" s="12">
        <v>7</v>
      </c>
      <c r="H17" s="12">
        <v>8</v>
      </c>
      <c r="I17" s="12">
        <v>9</v>
      </c>
      <c r="J17" s="12">
        <v>10</v>
      </c>
      <c r="K17" s="12">
        <v>11</v>
      </c>
      <c r="L17" s="12">
        <v>12</v>
      </c>
      <c r="M17" s="12">
        <v>13</v>
      </c>
      <c r="N17" s="12">
        <v>14</v>
      </c>
      <c r="O17" s="12">
        <v>15</v>
      </c>
      <c r="P17" s="12">
        <v>16</v>
      </c>
      <c r="Q17" s="12">
        <v>17</v>
      </c>
      <c r="R17" s="13"/>
    </row>
    <row r="18" spans="1:18" s="32" customFormat="1" ht="75" customHeight="1">
      <c r="A18" s="19">
        <v>1</v>
      </c>
      <c r="B18" s="24" t="s">
        <v>108</v>
      </c>
      <c r="C18" s="22" t="s">
        <v>85</v>
      </c>
      <c r="D18" s="141" t="s">
        <v>90</v>
      </c>
      <c r="E18" s="19" t="s">
        <v>86</v>
      </c>
      <c r="F18" s="25">
        <v>442.9</v>
      </c>
      <c r="G18" s="19">
        <v>197.8</v>
      </c>
      <c r="H18" s="19">
        <v>245.1</v>
      </c>
      <c r="I18" s="26">
        <v>140.1</v>
      </c>
      <c r="J18" s="26">
        <v>105</v>
      </c>
      <c r="K18" s="26">
        <v>0</v>
      </c>
      <c r="L18" s="26">
        <v>0</v>
      </c>
      <c r="M18" s="26">
        <v>0</v>
      </c>
      <c r="N18" s="26">
        <v>0</v>
      </c>
      <c r="O18" s="27">
        <v>0</v>
      </c>
      <c r="P18" s="27">
        <v>0</v>
      </c>
      <c r="Q18" s="24">
        <v>0</v>
      </c>
      <c r="R18" s="37"/>
    </row>
    <row r="19" spans="1:18" s="32" customFormat="1" ht="56.25">
      <c r="A19" s="19">
        <v>2</v>
      </c>
      <c r="B19" s="24" t="s">
        <v>109</v>
      </c>
      <c r="C19" s="22" t="s">
        <v>85</v>
      </c>
      <c r="D19" s="142"/>
      <c r="E19" s="19" t="s">
        <v>86</v>
      </c>
      <c r="F19" s="25">
        <v>259.7</v>
      </c>
      <c r="G19" s="19">
        <v>238.5</v>
      </c>
      <c r="H19" s="19">
        <v>21.2</v>
      </c>
      <c r="I19" s="26">
        <v>13.6</v>
      </c>
      <c r="J19" s="26">
        <f t="shared" ref="J19:J36" si="0">H19-I19</f>
        <v>7.6</v>
      </c>
      <c r="K19" s="26">
        <v>0</v>
      </c>
      <c r="L19" s="26">
        <v>0</v>
      </c>
      <c r="M19" s="26">
        <v>0</v>
      </c>
      <c r="N19" s="26">
        <v>0</v>
      </c>
      <c r="O19" s="27">
        <v>0</v>
      </c>
      <c r="P19" s="27">
        <v>0</v>
      </c>
      <c r="Q19" s="24">
        <v>0</v>
      </c>
      <c r="R19" s="37"/>
    </row>
    <row r="20" spans="1:18" s="32" customFormat="1" ht="56.25">
      <c r="A20" s="19">
        <v>3</v>
      </c>
      <c r="B20" s="24" t="s">
        <v>110</v>
      </c>
      <c r="C20" s="22" t="s">
        <v>85</v>
      </c>
      <c r="D20" s="142"/>
      <c r="E20" s="19" t="s">
        <v>87</v>
      </c>
      <c r="F20" s="25">
        <v>150.9</v>
      </c>
      <c r="G20" s="19">
        <v>131.9</v>
      </c>
      <c r="H20" s="19">
        <v>19</v>
      </c>
      <c r="I20" s="26">
        <v>4.2</v>
      </c>
      <c r="J20" s="26">
        <f t="shared" si="0"/>
        <v>14.8</v>
      </c>
      <c r="K20" s="26">
        <v>0</v>
      </c>
      <c r="L20" s="26">
        <v>0</v>
      </c>
      <c r="M20" s="26">
        <v>0</v>
      </c>
      <c r="N20" s="26">
        <v>0</v>
      </c>
      <c r="O20" s="27">
        <v>0</v>
      </c>
      <c r="P20" s="27">
        <v>0</v>
      </c>
      <c r="Q20" s="24">
        <v>0</v>
      </c>
      <c r="R20" s="37"/>
    </row>
    <row r="21" spans="1:18" s="32" customFormat="1" ht="93.75">
      <c r="A21" s="19">
        <v>4</v>
      </c>
      <c r="B21" s="24" t="s">
        <v>131</v>
      </c>
      <c r="C21" s="22" t="s">
        <v>85</v>
      </c>
      <c r="D21" s="142"/>
      <c r="E21" s="19" t="s">
        <v>86</v>
      </c>
      <c r="F21" s="25">
        <v>422.9</v>
      </c>
      <c r="G21" s="19">
        <v>317.89999999999998</v>
      </c>
      <c r="H21" s="19">
        <v>105</v>
      </c>
      <c r="I21" s="26">
        <v>101.8</v>
      </c>
      <c r="J21" s="26">
        <f t="shared" si="0"/>
        <v>3.2000000000000028</v>
      </c>
      <c r="K21" s="26">
        <v>0</v>
      </c>
      <c r="L21" s="26">
        <v>0</v>
      </c>
      <c r="M21" s="26">
        <v>0</v>
      </c>
      <c r="N21" s="26">
        <v>0</v>
      </c>
      <c r="O21" s="27">
        <v>0</v>
      </c>
      <c r="P21" s="27">
        <v>0</v>
      </c>
      <c r="Q21" s="24">
        <v>0</v>
      </c>
      <c r="R21" s="37"/>
    </row>
    <row r="22" spans="1:18" s="32" customFormat="1" ht="93.75">
      <c r="A22" s="19">
        <v>5</v>
      </c>
      <c r="B22" s="24" t="s">
        <v>132</v>
      </c>
      <c r="C22" s="22" t="s">
        <v>85</v>
      </c>
      <c r="D22" s="142"/>
      <c r="E22" s="19" t="s">
        <v>86</v>
      </c>
      <c r="F22" s="25">
        <v>379.7</v>
      </c>
      <c r="G22" s="19">
        <v>134.6</v>
      </c>
      <c r="H22" s="19">
        <v>245.1</v>
      </c>
      <c r="I22" s="26">
        <v>23.4</v>
      </c>
      <c r="J22" s="26">
        <f t="shared" si="0"/>
        <v>221.7</v>
      </c>
      <c r="K22" s="26">
        <v>0</v>
      </c>
      <c r="L22" s="26">
        <v>0</v>
      </c>
      <c r="M22" s="26">
        <v>0</v>
      </c>
      <c r="N22" s="26">
        <v>0</v>
      </c>
      <c r="O22" s="27">
        <v>0</v>
      </c>
      <c r="P22" s="27">
        <v>0</v>
      </c>
      <c r="Q22" s="24">
        <v>0</v>
      </c>
      <c r="R22" s="37"/>
    </row>
    <row r="23" spans="1:18" s="32" customFormat="1" ht="75">
      <c r="A23" s="19">
        <v>6</v>
      </c>
      <c r="B23" s="24" t="s">
        <v>111</v>
      </c>
      <c r="C23" s="22" t="s">
        <v>85</v>
      </c>
      <c r="D23" s="143"/>
      <c r="E23" s="19" t="s">
        <v>88</v>
      </c>
      <c r="F23" s="25">
        <v>69.099999999999994</v>
      </c>
      <c r="G23" s="19">
        <v>37.9</v>
      </c>
      <c r="H23" s="19">
        <v>31.2</v>
      </c>
      <c r="I23" s="26">
        <v>2.1</v>
      </c>
      <c r="J23" s="26">
        <f t="shared" si="0"/>
        <v>29.099999999999998</v>
      </c>
      <c r="K23" s="26">
        <v>0</v>
      </c>
      <c r="L23" s="26">
        <v>0</v>
      </c>
      <c r="M23" s="26">
        <v>0</v>
      </c>
      <c r="N23" s="26">
        <v>0</v>
      </c>
      <c r="O23" s="27">
        <v>0</v>
      </c>
      <c r="P23" s="27">
        <v>0</v>
      </c>
      <c r="Q23" s="24">
        <v>0</v>
      </c>
      <c r="R23" s="37"/>
    </row>
    <row r="24" spans="1:18" s="32" customFormat="1" ht="281.25">
      <c r="A24" s="19">
        <v>7</v>
      </c>
      <c r="B24" s="24" t="s">
        <v>112</v>
      </c>
      <c r="C24" s="22" t="s">
        <v>89</v>
      </c>
      <c r="D24" s="22" t="s">
        <v>106</v>
      </c>
      <c r="E24" s="19" t="s">
        <v>88</v>
      </c>
      <c r="F24" s="25">
        <v>4700</v>
      </c>
      <c r="G24" s="19">
        <v>1822.7</v>
      </c>
      <c r="H24" s="19">
        <v>51.5</v>
      </c>
      <c r="I24" s="26">
        <v>51.5</v>
      </c>
      <c r="J24" s="26">
        <f t="shared" si="0"/>
        <v>0</v>
      </c>
      <c r="K24" s="26">
        <v>0</v>
      </c>
      <c r="L24" s="26">
        <v>0</v>
      </c>
      <c r="M24" s="26">
        <v>10</v>
      </c>
      <c r="N24" s="26">
        <v>0</v>
      </c>
      <c r="O24" s="27">
        <v>0</v>
      </c>
      <c r="P24" s="27">
        <v>0</v>
      </c>
      <c r="Q24" s="24">
        <v>0</v>
      </c>
      <c r="R24" s="37"/>
    </row>
    <row r="25" spans="1:18" s="32" customFormat="1" ht="78.75">
      <c r="A25" s="19">
        <v>8</v>
      </c>
      <c r="B25" s="24" t="s">
        <v>113</v>
      </c>
      <c r="C25" s="22" t="s">
        <v>91</v>
      </c>
      <c r="D25" s="22" t="s">
        <v>90</v>
      </c>
      <c r="E25" s="19" t="s">
        <v>87</v>
      </c>
      <c r="F25" s="25">
        <v>1152</v>
      </c>
      <c r="G25" s="19">
        <v>985.1</v>
      </c>
      <c r="H25" s="19">
        <v>166.9</v>
      </c>
      <c r="I25" s="26">
        <v>166.9</v>
      </c>
      <c r="J25" s="26">
        <f t="shared" si="0"/>
        <v>0</v>
      </c>
      <c r="K25" s="26">
        <v>0</v>
      </c>
      <c r="L25" s="26">
        <v>0</v>
      </c>
      <c r="M25" s="26">
        <v>0</v>
      </c>
      <c r="N25" s="26">
        <v>0</v>
      </c>
      <c r="O25" s="27">
        <v>0</v>
      </c>
      <c r="P25" s="27">
        <v>0</v>
      </c>
      <c r="Q25" s="24">
        <v>0</v>
      </c>
      <c r="R25" s="37"/>
    </row>
    <row r="26" spans="1:18" s="32" customFormat="1" ht="94.5">
      <c r="A26" s="19">
        <v>9</v>
      </c>
      <c r="B26" s="24" t="s">
        <v>113</v>
      </c>
      <c r="C26" s="22" t="s">
        <v>93</v>
      </c>
      <c r="D26" s="22" t="s">
        <v>92</v>
      </c>
      <c r="E26" s="19" t="s">
        <v>88</v>
      </c>
      <c r="F26" s="25">
        <v>551.20000000000005</v>
      </c>
      <c r="G26" s="19">
        <v>267.7</v>
      </c>
      <c r="H26" s="19">
        <v>283.5</v>
      </c>
      <c r="I26" s="26">
        <v>23.6</v>
      </c>
      <c r="J26" s="26">
        <f t="shared" si="0"/>
        <v>259.89999999999998</v>
      </c>
      <c r="K26" s="26">
        <v>0</v>
      </c>
      <c r="L26" s="26">
        <v>0</v>
      </c>
      <c r="M26" s="26">
        <v>0</v>
      </c>
      <c r="N26" s="26">
        <v>0</v>
      </c>
      <c r="O26" s="27">
        <v>0</v>
      </c>
      <c r="P26" s="27">
        <v>0</v>
      </c>
      <c r="Q26" s="24">
        <v>0</v>
      </c>
      <c r="R26" s="37"/>
    </row>
    <row r="27" spans="1:18" s="32" customFormat="1" ht="47.25" customHeight="1">
      <c r="A27" s="19">
        <v>10</v>
      </c>
      <c r="B27" s="24" t="s">
        <v>114</v>
      </c>
      <c r="C27" s="22" t="s">
        <v>94</v>
      </c>
      <c r="D27" s="141" t="s">
        <v>120</v>
      </c>
      <c r="E27" s="19" t="s">
        <v>95</v>
      </c>
      <c r="F27" s="25">
        <v>104.3</v>
      </c>
      <c r="G27" s="19">
        <v>74.3</v>
      </c>
      <c r="H27" s="19">
        <v>15</v>
      </c>
      <c r="I27" s="26">
        <v>14</v>
      </c>
      <c r="J27" s="26">
        <v>1</v>
      </c>
      <c r="K27" s="26">
        <v>10</v>
      </c>
      <c r="L27" s="26">
        <v>5</v>
      </c>
      <c r="M27" s="26">
        <v>7</v>
      </c>
      <c r="N27" s="26">
        <v>7</v>
      </c>
      <c r="O27" s="27">
        <v>0</v>
      </c>
      <c r="P27" s="27">
        <v>0</v>
      </c>
      <c r="Q27" s="24">
        <v>0</v>
      </c>
      <c r="R27" s="37"/>
    </row>
    <row r="28" spans="1:18" s="32" customFormat="1" ht="56.25">
      <c r="A28" s="19">
        <v>11</v>
      </c>
      <c r="B28" s="24" t="s">
        <v>113</v>
      </c>
      <c r="C28" s="22" t="s">
        <v>94</v>
      </c>
      <c r="D28" s="142"/>
      <c r="E28" s="19" t="s">
        <v>95</v>
      </c>
      <c r="F28" s="25">
        <v>1152.0999999999999</v>
      </c>
      <c r="G28" s="19">
        <v>842.1</v>
      </c>
      <c r="H28" s="19">
        <v>60</v>
      </c>
      <c r="I28" s="26">
        <v>45.9</v>
      </c>
      <c r="J28" s="26">
        <v>14.1</v>
      </c>
      <c r="K28" s="26">
        <v>80</v>
      </c>
      <c r="L28" s="26">
        <v>170</v>
      </c>
      <c r="M28" s="26">
        <v>0</v>
      </c>
      <c r="N28" s="26">
        <v>0</v>
      </c>
      <c r="O28" s="27">
        <v>0</v>
      </c>
      <c r="P28" s="27">
        <v>0</v>
      </c>
      <c r="Q28" s="24">
        <v>0</v>
      </c>
      <c r="R28" s="37"/>
    </row>
    <row r="29" spans="1:18" s="32" customFormat="1" ht="56.25">
      <c r="A29" s="19">
        <v>12</v>
      </c>
      <c r="B29" s="24" t="s">
        <v>115</v>
      </c>
      <c r="C29" s="22" t="s">
        <v>94</v>
      </c>
      <c r="D29" s="143"/>
      <c r="E29" s="19" t="s">
        <v>95</v>
      </c>
      <c r="F29" s="25">
        <v>283.7</v>
      </c>
      <c r="G29" s="19">
        <v>178.7</v>
      </c>
      <c r="H29" s="19">
        <v>55</v>
      </c>
      <c r="I29" s="26">
        <v>54.2</v>
      </c>
      <c r="J29" s="26">
        <f t="shared" si="0"/>
        <v>0.79999999999999716</v>
      </c>
      <c r="K29" s="26">
        <v>50</v>
      </c>
      <c r="L29" s="26">
        <v>0</v>
      </c>
      <c r="M29" s="26">
        <v>0</v>
      </c>
      <c r="N29" s="26">
        <v>0</v>
      </c>
      <c r="O29" s="27">
        <v>0</v>
      </c>
      <c r="P29" s="27">
        <v>0</v>
      </c>
      <c r="Q29" s="24">
        <v>0</v>
      </c>
      <c r="R29" s="37"/>
    </row>
    <row r="30" spans="1:18" s="32" customFormat="1" ht="79.5" customHeight="1">
      <c r="A30" s="19">
        <v>13</v>
      </c>
      <c r="B30" s="24" t="s">
        <v>113</v>
      </c>
      <c r="C30" s="22" t="s">
        <v>96</v>
      </c>
      <c r="D30" s="22" t="s">
        <v>121</v>
      </c>
      <c r="E30" s="19" t="s">
        <v>97</v>
      </c>
      <c r="F30" s="25">
        <v>50</v>
      </c>
      <c r="G30" s="19">
        <v>14</v>
      </c>
      <c r="H30" s="19">
        <v>10</v>
      </c>
      <c r="I30" s="26">
        <v>6</v>
      </c>
      <c r="J30" s="26">
        <v>4</v>
      </c>
      <c r="K30" s="26">
        <v>12</v>
      </c>
      <c r="L30" s="26">
        <v>14</v>
      </c>
      <c r="M30" s="26">
        <v>0</v>
      </c>
      <c r="N30" s="26">
        <v>0</v>
      </c>
      <c r="O30" s="27">
        <v>0</v>
      </c>
      <c r="P30" s="27">
        <v>0</v>
      </c>
      <c r="Q30" s="24">
        <v>0</v>
      </c>
      <c r="R30" s="37"/>
    </row>
    <row r="31" spans="1:18" s="32" customFormat="1" ht="63">
      <c r="A31" s="19">
        <v>14</v>
      </c>
      <c r="B31" s="24" t="s">
        <v>116</v>
      </c>
      <c r="C31" s="22" t="s">
        <v>98</v>
      </c>
      <c r="D31" s="22" t="s">
        <v>125</v>
      </c>
      <c r="E31" s="19" t="s">
        <v>127</v>
      </c>
      <c r="F31" s="25">
        <v>71.900000000000006</v>
      </c>
      <c r="G31" s="19">
        <v>0</v>
      </c>
      <c r="H31" s="19">
        <v>22.8</v>
      </c>
      <c r="I31" s="26">
        <v>2.85</v>
      </c>
      <c r="J31" s="26">
        <v>19.95</v>
      </c>
      <c r="K31" s="26">
        <v>30.1</v>
      </c>
      <c r="L31" s="26">
        <v>19</v>
      </c>
      <c r="M31" s="26">
        <v>0</v>
      </c>
      <c r="N31" s="26">
        <v>0</v>
      </c>
      <c r="O31" s="27">
        <v>0</v>
      </c>
      <c r="P31" s="27">
        <v>0</v>
      </c>
      <c r="Q31" s="24">
        <v>0</v>
      </c>
      <c r="R31" s="37"/>
    </row>
    <row r="32" spans="1:18" s="32" customFormat="1" ht="60.75" customHeight="1">
      <c r="A32" s="19">
        <v>15</v>
      </c>
      <c r="B32" s="23" t="s">
        <v>113</v>
      </c>
      <c r="C32" s="22" t="s">
        <v>100</v>
      </c>
      <c r="D32" s="22" t="s">
        <v>126</v>
      </c>
      <c r="E32" s="19" t="s">
        <v>99</v>
      </c>
      <c r="F32" s="20">
        <v>300</v>
      </c>
      <c r="G32" s="28">
        <v>150</v>
      </c>
      <c r="H32" s="29">
        <v>100</v>
      </c>
      <c r="I32" s="26">
        <v>85</v>
      </c>
      <c r="J32" s="26">
        <f t="shared" si="0"/>
        <v>15</v>
      </c>
      <c r="K32" s="26">
        <v>25</v>
      </c>
      <c r="L32" s="26">
        <v>25</v>
      </c>
      <c r="M32" s="30">
        <v>10</v>
      </c>
      <c r="N32" s="30">
        <v>5</v>
      </c>
      <c r="O32" s="28">
        <v>10</v>
      </c>
      <c r="P32" s="28">
        <v>6</v>
      </c>
      <c r="Q32" s="28">
        <v>4</v>
      </c>
      <c r="R32" s="37"/>
    </row>
    <row r="33" spans="1:18" s="32" customFormat="1" ht="37.5">
      <c r="A33" s="19">
        <v>16</v>
      </c>
      <c r="B33" s="31" t="s">
        <v>117</v>
      </c>
      <c r="C33" s="22" t="s">
        <v>101</v>
      </c>
      <c r="D33" s="22" t="s">
        <v>124</v>
      </c>
      <c r="E33" s="19" t="s">
        <v>102</v>
      </c>
      <c r="F33" s="21">
        <v>2.4</v>
      </c>
      <c r="G33" s="28">
        <v>1.9</v>
      </c>
      <c r="H33" s="29">
        <v>0.1</v>
      </c>
      <c r="I33" s="26">
        <v>0</v>
      </c>
      <c r="J33" s="26">
        <f t="shared" si="0"/>
        <v>0.1</v>
      </c>
      <c r="K33" s="26">
        <v>0</v>
      </c>
      <c r="L33" s="26">
        <v>0</v>
      </c>
      <c r="M33" s="30">
        <v>3</v>
      </c>
      <c r="N33" s="30">
        <v>0</v>
      </c>
      <c r="O33" s="28">
        <v>3</v>
      </c>
      <c r="P33" s="28">
        <v>0</v>
      </c>
      <c r="Q33" s="28">
        <v>0</v>
      </c>
      <c r="R33" s="37"/>
    </row>
    <row r="34" spans="1:18" s="32" customFormat="1" ht="75">
      <c r="A34" s="19">
        <v>17</v>
      </c>
      <c r="B34" s="31" t="s">
        <v>118</v>
      </c>
      <c r="C34" s="22" t="s">
        <v>103</v>
      </c>
      <c r="D34" s="22" t="s">
        <v>123</v>
      </c>
      <c r="E34" s="19" t="s">
        <v>95</v>
      </c>
      <c r="F34" s="21">
        <v>14.5</v>
      </c>
      <c r="G34" s="28">
        <v>13.5</v>
      </c>
      <c r="H34" s="29">
        <v>1</v>
      </c>
      <c r="I34" s="26">
        <v>0.5</v>
      </c>
      <c r="J34" s="26">
        <v>0.5</v>
      </c>
      <c r="K34" s="26">
        <v>0</v>
      </c>
      <c r="L34" s="26">
        <v>0</v>
      </c>
      <c r="M34" s="30">
        <v>4</v>
      </c>
      <c r="N34" s="30">
        <v>0</v>
      </c>
      <c r="O34" s="28">
        <v>4</v>
      </c>
      <c r="P34" s="28">
        <v>0</v>
      </c>
      <c r="Q34" s="28">
        <v>0</v>
      </c>
      <c r="R34" s="37"/>
    </row>
    <row r="35" spans="1:18" s="32" customFormat="1" ht="56.25">
      <c r="A35" s="19">
        <v>18</v>
      </c>
      <c r="B35" s="31" t="s">
        <v>128</v>
      </c>
      <c r="C35" s="22" t="s">
        <v>129</v>
      </c>
      <c r="D35" s="22" t="s">
        <v>130</v>
      </c>
      <c r="E35" s="19">
        <v>2023</v>
      </c>
      <c r="F35" s="21">
        <v>7.5</v>
      </c>
      <c r="G35" s="28">
        <v>0</v>
      </c>
      <c r="H35" s="29">
        <v>7.5</v>
      </c>
      <c r="I35" s="26">
        <v>6.5</v>
      </c>
      <c r="J35" s="26">
        <v>0.5</v>
      </c>
      <c r="K35" s="26">
        <v>0</v>
      </c>
      <c r="L35" s="26">
        <v>0</v>
      </c>
      <c r="M35" s="30">
        <v>4</v>
      </c>
      <c r="N35" s="30">
        <v>0</v>
      </c>
      <c r="O35" s="28">
        <v>4</v>
      </c>
      <c r="P35" s="28">
        <v>0</v>
      </c>
      <c r="Q35" s="28">
        <v>4</v>
      </c>
      <c r="R35" s="37"/>
    </row>
    <row r="36" spans="1:18" s="32" customFormat="1" ht="37.5">
      <c r="A36" s="19">
        <v>19</v>
      </c>
      <c r="B36" s="31" t="s">
        <v>119</v>
      </c>
      <c r="C36" s="22" t="s">
        <v>122</v>
      </c>
      <c r="D36" s="22" t="s">
        <v>104</v>
      </c>
      <c r="E36" s="19" t="s">
        <v>102</v>
      </c>
      <c r="F36" s="21">
        <v>4.5</v>
      </c>
      <c r="G36" s="28">
        <v>4.0999999999999996</v>
      </c>
      <c r="H36" s="28">
        <v>0.2</v>
      </c>
      <c r="I36" s="33">
        <v>0</v>
      </c>
      <c r="J36" s="26">
        <f t="shared" si="0"/>
        <v>0.2</v>
      </c>
      <c r="K36" s="33">
        <v>0.2</v>
      </c>
      <c r="L36" s="33">
        <v>0</v>
      </c>
      <c r="M36" s="30">
        <v>2</v>
      </c>
      <c r="N36" s="30">
        <v>0</v>
      </c>
      <c r="O36" s="28">
        <v>0</v>
      </c>
      <c r="P36" s="28">
        <v>0</v>
      </c>
      <c r="Q36" s="28">
        <v>0</v>
      </c>
      <c r="R36" s="37"/>
    </row>
    <row r="37" spans="1:18" s="38" customFormat="1" ht="18">
      <c r="A37" s="34" t="s">
        <v>16</v>
      </c>
      <c r="B37" s="35" t="s">
        <v>17</v>
      </c>
      <c r="C37" s="34"/>
      <c r="D37" s="34"/>
      <c r="E37" s="34"/>
      <c r="F37" s="35">
        <f>SUM(F18:F36)</f>
        <v>10119.299999999999</v>
      </c>
      <c r="G37" s="35">
        <f t="shared" ref="G37:H37" si="1">SUM(G18:G36)</f>
        <v>5412.7000000000007</v>
      </c>
      <c r="H37" s="35">
        <f t="shared" si="1"/>
        <v>1440.1</v>
      </c>
      <c r="I37" s="36">
        <f>SUM(I18:I36)</f>
        <v>742.15000000000009</v>
      </c>
      <c r="J37" s="36">
        <f t="shared" ref="J37:Q37" si="2">SUM(J18:J36)</f>
        <v>697.45</v>
      </c>
      <c r="K37" s="36">
        <f t="shared" si="2"/>
        <v>207.29999999999998</v>
      </c>
      <c r="L37" s="36">
        <f t="shared" si="2"/>
        <v>233</v>
      </c>
      <c r="M37" s="36">
        <f t="shared" si="2"/>
        <v>40</v>
      </c>
      <c r="N37" s="36">
        <f t="shared" si="2"/>
        <v>12</v>
      </c>
      <c r="O37" s="36">
        <f t="shared" si="2"/>
        <v>21</v>
      </c>
      <c r="P37" s="36">
        <f t="shared" si="2"/>
        <v>6</v>
      </c>
      <c r="Q37" s="36">
        <f t="shared" si="2"/>
        <v>8</v>
      </c>
    </row>
    <row r="38" spans="1:18" s="32" customFormat="1" ht="18">
      <c r="A38" s="39"/>
      <c r="B38" s="40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1"/>
      <c r="P38" s="41"/>
      <c r="Q38" s="41"/>
    </row>
    <row r="39" spans="1:18" s="38" customFormat="1" ht="27" customHeight="1">
      <c r="A39" s="39"/>
      <c r="B39" s="160" t="s">
        <v>84</v>
      </c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42"/>
    </row>
    <row r="40" spans="1:18" s="32" customFormat="1" ht="18">
      <c r="A40" s="39"/>
      <c r="B40" s="40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41"/>
      <c r="P40" s="41"/>
      <c r="Q40" s="41"/>
    </row>
    <row r="41" spans="1:18" s="32" customFormat="1" ht="18">
      <c r="A41" s="39" t="s">
        <v>18</v>
      </c>
      <c r="B41" s="43" t="s">
        <v>19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1"/>
      <c r="P41" s="41"/>
      <c r="Q41" s="41"/>
    </row>
    <row r="42" spans="1:18" s="32" customFormat="1" ht="15.75">
      <c r="A42" s="44" t="s">
        <v>20</v>
      </c>
      <c r="B42" s="45" t="s">
        <v>21</v>
      </c>
      <c r="C42" s="45"/>
      <c r="D42" s="45"/>
      <c r="E42" s="45"/>
      <c r="F42" s="45"/>
      <c r="G42" s="45"/>
      <c r="H42" s="45"/>
      <c r="I42" s="46"/>
      <c r="J42" s="46"/>
      <c r="K42" s="46"/>
      <c r="L42" s="46"/>
      <c r="M42" s="46"/>
      <c r="N42" s="46"/>
    </row>
    <row r="43" spans="1:18" s="32" customFormat="1" ht="18.75">
      <c r="A43" s="44" t="s">
        <v>22</v>
      </c>
      <c r="B43" s="45" t="s">
        <v>26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7"/>
      <c r="P43" s="47"/>
      <c r="Q43" s="47"/>
    </row>
    <row r="44" spans="1:18" s="32" customFormat="1" ht="18.75">
      <c r="A44" s="48" t="s">
        <v>23</v>
      </c>
      <c r="B44" s="45" t="s">
        <v>24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7"/>
      <c r="P44" s="47"/>
      <c r="Q44" s="47"/>
    </row>
    <row r="45" spans="1:18" s="32" customFormat="1" ht="15.75">
      <c r="A45" s="49" t="s">
        <v>27</v>
      </c>
      <c r="B45" s="154" t="s">
        <v>28</v>
      </c>
      <c r="C45" s="155"/>
      <c r="D45" s="155"/>
      <c r="E45" s="155"/>
      <c r="F45" s="155"/>
      <c r="G45" s="155"/>
    </row>
    <row r="46" spans="1:18" s="32" customFormat="1" ht="20.25">
      <c r="A46" s="50" t="s">
        <v>67</v>
      </c>
      <c r="B46" s="153" t="s">
        <v>30</v>
      </c>
      <c r="C46" s="153"/>
      <c r="D46" s="153"/>
      <c r="E46" s="153"/>
      <c r="F46" s="153"/>
      <c r="G46" s="153"/>
    </row>
    <row r="47" spans="1:18" s="32" customFormat="1" ht="20.25">
      <c r="A47" s="50" t="s">
        <v>29</v>
      </c>
      <c r="B47" s="153" t="s">
        <v>31</v>
      </c>
      <c r="C47" s="153"/>
      <c r="D47" s="153"/>
      <c r="E47" s="153"/>
      <c r="F47" s="153"/>
      <c r="G47" s="153"/>
    </row>
    <row r="48" spans="1:18" s="32" customFormat="1" ht="20.25">
      <c r="A48" s="50" t="s">
        <v>68</v>
      </c>
      <c r="B48" s="153" t="s">
        <v>32</v>
      </c>
      <c r="C48" s="153"/>
      <c r="D48" s="153"/>
      <c r="E48" s="153"/>
      <c r="F48" s="153"/>
      <c r="G48" s="153"/>
    </row>
    <row r="49" spans="1:7" s="32" customFormat="1" ht="20.25">
      <c r="A49" s="50" t="s">
        <v>69</v>
      </c>
      <c r="B49" s="153" t="s">
        <v>33</v>
      </c>
      <c r="C49" s="153"/>
      <c r="D49" s="153"/>
      <c r="E49" s="153"/>
      <c r="F49" s="153"/>
      <c r="G49" s="153"/>
    </row>
    <row r="50" spans="1:7" s="32" customFormat="1" ht="20.25">
      <c r="A50" s="50" t="s">
        <v>70</v>
      </c>
      <c r="B50" s="153" t="s">
        <v>34</v>
      </c>
      <c r="C50" s="153"/>
      <c r="D50" s="153"/>
      <c r="E50" s="153"/>
      <c r="F50" s="153"/>
      <c r="G50" s="153"/>
    </row>
    <row r="51" spans="1:7" s="32" customFormat="1" ht="20.25">
      <c r="A51" s="50" t="s">
        <v>71</v>
      </c>
      <c r="B51" s="153" t="s">
        <v>35</v>
      </c>
      <c r="C51" s="153"/>
      <c r="D51" s="153"/>
      <c r="E51" s="153"/>
      <c r="F51" s="153"/>
      <c r="G51" s="153"/>
    </row>
    <row r="52" spans="1:7" s="32" customFormat="1" ht="20.25">
      <c r="A52" s="50" t="s">
        <v>72</v>
      </c>
      <c r="B52" s="153" t="s">
        <v>36</v>
      </c>
      <c r="C52" s="153"/>
      <c r="D52" s="153"/>
      <c r="E52" s="153"/>
      <c r="F52" s="153"/>
      <c r="G52" s="153"/>
    </row>
    <row r="53" spans="1:7" ht="20.25">
      <c r="A53" s="14" t="s">
        <v>37</v>
      </c>
      <c r="B53" s="158" t="s">
        <v>38</v>
      </c>
      <c r="C53" s="158"/>
      <c r="D53" s="158"/>
      <c r="E53" s="158"/>
      <c r="F53" s="158"/>
      <c r="G53" s="158"/>
    </row>
    <row r="54" spans="1:7" ht="20.25">
      <c r="A54" s="14" t="s">
        <v>39</v>
      </c>
      <c r="B54" s="158" t="s">
        <v>40</v>
      </c>
      <c r="C54" s="158"/>
      <c r="D54" s="158"/>
      <c r="E54" s="158"/>
      <c r="F54" s="158"/>
      <c r="G54" s="158"/>
    </row>
    <row r="55" spans="1:7" ht="20.25">
      <c r="A55" s="14" t="s">
        <v>41</v>
      </c>
      <c r="B55" s="158" t="s">
        <v>42</v>
      </c>
      <c r="C55" s="158"/>
      <c r="D55" s="158"/>
      <c r="E55" s="158"/>
      <c r="F55" s="158"/>
      <c r="G55" s="158"/>
    </row>
    <row r="56" spans="1:7" ht="20.25">
      <c r="A56" s="14" t="s">
        <v>43</v>
      </c>
      <c r="B56" s="158" t="s">
        <v>44</v>
      </c>
      <c r="C56" s="158"/>
      <c r="D56" s="158"/>
      <c r="E56" s="158"/>
      <c r="F56" s="158"/>
      <c r="G56" s="158"/>
    </row>
    <row r="57" spans="1:7" ht="20.25">
      <c r="A57" s="14" t="s">
        <v>45</v>
      </c>
      <c r="B57" s="158" t="s">
        <v>46</v>
      </c>
      <c r="C57" s="158"/>
      <c r="D57" s="158"/>
      <c r="E57" s="158"/>
      <c r="F57" s="158"/>
      <c r="G57" s="158"/>
    </row>
    <row r="58" spans="1:7" ht="20.25">
      <c r="A58" s="14" t="s">
        <v>47</v>
      </c>
      <c r="B58" s="158" t="s">
        <v>48</v>
      </c>
      <c r="C58" s="158"/>
      <c r="D58" s="158"/>
      <c r="E58" s="158"/>
      <c r="F58" s="158"/>
      <c r="G58" s="158"/>
    </row>
    <row r="59" spans="1:7" ht="25.5" customHeight="1">
      <c r="A59" s="14" t="s">
        <v>49</v>
      </c>
      <c r="B59" s="161" t="s">
        <v>50</v>
      </c>
      <c r="C59" s="162"/>
      <c r="D59" s="162"/>
      <c r="E59" s="162"/>
      <c r="F59" s="162"/>
      <c r="G59" s="162"/>
    </row>
    <row r="60" spans="1:7" ht="20.25">
      <c r="A60" s="14" t="s">
        <v>51</v>
      </c>
      <c r="B60" s="15" t="s">
        <v>52</v>
      </c>
      <c r="C60" s="16"/>
      <c r="D60" s="16"/>
      <c r="E60" s="16"/>
      <c r="F60" s="16"/>
      <c r="G60" s="16"/>
    </row>
    <row r="61" spans="1:7" ht="20.25">
      <c r="A61" s="14" t="s">
        <v>53</v>
      </c>
      <c r="B61" s="161" t="s">
        <v>54</v>
      </c>
      <c r="C61" s="162"/>
      <c r="D61" s="162"/>
      <c r="E61" s="162"/>
      <c r="F61" s="162"/>
      <c r="G61" s="162"/>
    </row>
    <row r="62" spans="1:7" ht="20.25">
      <c r="A62" s="14" t="s">
        <v>55</v>
      </c>
      <c r="B62" s="158" t="s">
        <v>56</v>
      </c>
      <c r="C62" s="158"/>
      <c r="D62" s="158"/>
      <c r="E62" s="158"/>
      <c r="F62" s="158"/>
      <c r="G62" s="158"/>
    </row>
    <row r="63" spans="1:7" ht="30.75" customHeight="1">
      <c r="A63" s="14" t="s">
        <v>57</v>
      </c>
      <c r="B63" s="161" t="s">
        <v>58</v>
      </c>
      <c r="C63" s="162"/>
      <c r="D63" s="162"/>
      <c r="E63" s="162"/>
      <c r="F63" s="162"/>
      <c r="G63" s="162"/>
    </row>
    <row r="64" spans="1:7" ht="20.25">
      <c r="A64" s="14" t="s">
        <v>80</v>
      </c>
      <c r="B64" s="158" t="s">
        <v>59</v>
      </c>
      <c r="C64" s="158"/>
      <c r="D64" s="158"/>
      <c r="E64" s="158"/>
      <c r="F64" s="158"/>
      <c r="G64" s="158"/>
    </row>
    <row r="65" spans="1:7" ht="20.25">
      <c r="A65" s="14" t="s">
        <v>73</v>
      </c>
      <c r="B65" s="158" t="s">
        <v>60</v>
      </c>
      <c r="C65" s="158"/>
      <c r="D65" s="158"/>
      <c r="E65" s="158"/>
      <c r="F65" s="158"/>
      <c r="G65" s="158"/>
    </row>
    <row r="66" spans="1:7" ht="34.5" customHeight="1">
      <c r="A66" s="14" t="s">
        <v>74</v>
      </c>
      <c r="B66" s="158" t="s">
        <v>61</v>
      </c>
      <c r="C66" s="158"/>
      <c r="D66" s="158"/>
      <c r="E66" s="158"/>
      <c r="F66" s="158"/>
      <c r="G66" s="158"/>
    </row>
    <row r="67" spans="1:7" ht="27" customHeight="1">
      <c r="A67" s="14" t="s">
        <v>75</v>
      </c>
      <c r="B67" s="158" t="s">
        <v>62</v>
      </c>
      <c r="C67" s="158"/>
      <c r="D67" s="158"/>
      <c r="E67" s="158"/>
      <c r="F67" s="158"/>
      <c r="G67" s="158"/>
    </row>
    <row r="68" spans="1:7" ht="24" customHeight="1">
      <c r="A68" s="14" t="s">
        <v>76</v>
      </c>
      <c r="B68" s="159" t="s">
        <v>63</v>
      </c>
      <c r="C68" s="159"/>
      <c r="D68" s="159"/>
      <c r="E68" s="159"/>
      <c r="F68" s="159"/>
      <c r="G68" s="159"/>
    </row>
    <row r="69" spans="1:7" ht="20.25">
      <c r="A69" s="14" t="s">
        <v>77</v>
      </c>
      <c r="B69" s="159" t="s">
        <v>64</v>
      </c>
      <c r="C69" s="159"/>
      <c r="D69" s="159"/>
      <c r="E69" s="159"/>
      <c r="F69" s="159"/>
      <c r="G69" s="159"/>
    </row>
    <row r="70" spans="1:7" ht="27.75" customHeight="1">
      <c r="A70" s="14" t="s">
        <v>78</v>
      </c>
      <c r="B70" s="163" t="s">
        <v>65</v>
      </c>
      <c r="C70" s="164"/>
      <c r="D70" s="164"/>
      <c r="E70" s="164"/>
      <c r="F70" s="164"/>
      <c r="G70" s="164"/>
    </row>
    <row r="71" spans="1:7" ht="20.25">
      <c r="A71" s="17" t="s">
        <v>79</v>
      </c>
      <c r="B71" s="156" t="s">
        <v>66</v>
      </c>
      <c r="C71" s="157"/>
      <c r="D71" s="157"/>
      <c r="E71" s="157"/>
      <c r="F71" s="157"/>
      <c r="G71" s="157"/>
    </row>
  </sheetData>
  <mergeCells count="51">
    <mergeCell ref="D27:D29"/>
    <mergeCell ref="B39:P39"/>
    <mergeCell ref="B63:G63"/>
    <mergeCell ref="B70:G70"/>
    <mergeCell ref="B55:G55"/>
    <mergeCell ref="B56:G56"/>
    <mergeCell ref="B57:G57"/>
    <mergeCell ref="B58:G58"/>
    <mergeCell ref="B62:G62"/>
    <mergeCell ref="B59:G59"/>
    <mergeCell ref="B61:G61"/>
    <mergeCell ref="B50:G50"/>
    <mergeCell ref="B51:G51"/>
    <mergeCell ref="B52:G52"/>
    <mergeCell ref="B53:G53"/>
    <mergeCell ref="B54:G54"/>
    <mergeCell ref="B71:G71"/>
    <mergeCell ref="B67:G67"/>
    <mergeCell ref="B68:G68"/>
    <mergeCell ref="B69:G69"/>
    <mergeCell ref="B64:G64"/>
    <mergeCell ref="B65:G65"/>
    <mergeCell ref="B66:G66"/>
    <mergeCell ref="B46:G46"/>
    <mergeCell ref="B47:G47"/>
    <mergeCell ref="B48:G48"/>
    <mergeCell ref="B49:G49"/>
    <mergeCell ref="B45:G45"/>
    <mergeCell ref="G14:G15"/>
    <mergeCell ref="I14:J14"/>
    <mergeCell ref="K14:K15"/>
    <mergeCell ref="L14:L15"/>
    <mergeCell ref="M14:M15"/>
    <mergeCell ref="N14:N15"/>
    <mergeCell ref="P14:Q14"/>
    <mergeCell ref="K16:L16"/>
    <mergeCell ref="H14:H15"/>
    <mergeCell ref="D18:D23"/>
    <mergeCell ref="A3:Q3"/>
    <mergeCell ref="A4:Q4"/>
    <mergeCell ref="A13:A16"/>
    <mergeCell ref="B13:B16"/>
    <mergeCell ref="C13:C16"/>
    <mergeCell ref="D13:D16"/>
    <mergeCell ref="E13:E16"/>
    <mergeCell ref="F13:F16"/>
    <mergeCell ref="G13:L13"/>
    <mergeCell ref="M13:Q13"/>
    <mergeCell ref="O14:O15"/>
    <mergeCell ref="A10:Q10"/>
    <mergeCell ref="A11:Q11"/>
  </mergeCells>
  <pageMargins left="0.70866141732283472" right="0.70866141732283472" top="0.74803149606299213" bottom="0.74803149606299213" header="0.31496062992125984" footer="0.31496062992125984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"/>
  <sheetViews>
    <sheetView view="pageBreakPreview" zoomScale="60" zoomScaleNormal="100" workbookViewId="0">
      <selection activeCell="I7" sqref="I7"/>
    </sheetView>
  </sheetViews>
  <sheetFormatPr defaultRowHeight="15"/>
  <cols>
    <col min="2" max="2" width="55.5703125" customWidth="1"/>
    <col min="3" max="3" width="12" customWidth="1"/>
    <col min="4" max="4" width="11.28515625" customWidth="1"/>
  </cols>
  <sheetData>
    <row r="1" spans="1:4">
      <c r="D1" s="52" t="s">
        <v>136</v>
      </c>
    </row>
    <row r="2" spans="1:4">
      <c r="A2" s="165" t="s">
        <v>167</v>
      </c>
      <c r="B2" s="165"/>
      <c r="C2" s="165"/>
      <c r="D2" s="165"/>
    </row>
    <row r="3" spans="1:4" ht="36" customHeight="1">
      <c r="A3" s="166"/>
      <c r="B3" s="166"/>
      <c r="C3" s="166"/>
      <c r="D3" s="166"/>
    </row>
    <row r="4" spans="1:4">
      <c r="A4" s="167" t="s">
        <v>1</v>
      </c>
      <c r="B4" s="168" t="s">
        <v>137</v>
      </c>
      <c r="C4" s="168" t="s">
        <v>138</v>
      </c>
      <c r="D4" s="53" t="s">
        <v>139</v>
      </c>
    </row>
    <row r="5" spans="1:4" ht="25.5">
      <c r="A5" s="167"/>
      <c r="B5" s="168"/>
      <c r="C5" s="168"/>
      <c r="D5" s="54" t="s">
        <v>140</v>
      </c>
    </row>
    <row r="6" spans="1:4" ht="35.1" customHeight="1">
      <c r="A6" s="55">
        <v>1</v>
      </c>
      <c r="B6" s="56" t="s">
        <v>141</v>
      </c>
      <c r="C6" s="57">
        <v>992.4</v>
      </c>
      <c r="D6" s="57">
        <v>992.4</v>
      </c>
    </row>
    <row r="7" spans="1:4" ht="35.1" customHeight="1">
      <c r="A7" s="55">
        <v>2</v>
      </c>
      <c r="B7" s="56" t="s">
        <v>142</v>
      </c>
      <c r="C7" s="57">
        <v>108.5</v>
      </c>
      <c r="D7" s="57">
        <v>108.5</v>
      </c>
    </row>
    <row r="8" spans="1:4" ht="35.1" customHeight="1">
      <c r="A8" s="55">
        <v>3</v>
      </c>
      <c r="B8" s="56" t="s">
        <v>143</v>
      </c>
      <c r="C8" s="57">
        <v>22922.6</v>
      </c>
      <c r="D8" s="57">
        <v>22922.6</v>
      </c>
    </row>
    <row r="9" spans="1:4" ht="35.1" customHeight="1">
      <c r="A9" s="55">
        <v>4</v>
      </c>
      <c r="B9" s="56" t="s">
        <v>144</v>
      </c>
      <c r="C9" s="57">
        <v>3052.5</v>
      </c>
      <c r="D9" s="57">
        <v>3052.5</v>
      </c>
    </row>
    <row r="10" spans="1:4" ht="35.1" customHeight="1">
      <c r="A10" s="55">
        <v>5</v>
      </c>
      <c r="B10" s="56" t="s">
        <v>145</v>
      </c>
      <c r="C10" s="57">
        <v>491.8</v>
      </c>
      <c r="D10" s="57">
        <v>491.8</v>
      </c>
    </row>
    <row r="11" spans="1:4" ht="35.1" customHeight="1">
      <c r="A11" s="55">
        <v>6</v>
      </c>
      <c r="B11" s="56" t="s">
        <v>146</v>
      </c>
      <c r="C11" s="57">
        <v>502.7</v>
      </c>
      <c r="D11" s="57">
        <v>502.7</v>
      </c>
    </row>
    <row r="12" spans="1:4" ht="35.1" customHeight="1">
      <c r="A12" s="55">
        <v>7</v>
      </c>
      <c r="B12" s="56" t="s">
        <v>147</v>
      </c>
      <c r="C12" s="57">
        <v>69.2</v>
      </c>
      <c r="D12" s="57">
        <v>69.2</v>
      </c>
    </row>
    <row r="13" spans="1:4" ht="35.1" customHeight="1">
      <c r="A13" s="55">
        <v>8</v>
      </c>
      <c r="B13" s="56" t="s">
        <v>148</v>
      </c>
      <c r="C13" s="58">
        <v>11.25</v>
      </c>
      <c r="D13" s="58">
        <v>11.25</v>
      </c>
    </row>
    <row r="14" spans="1:4" ht="35.1" customHeight="1">
      <c r="A14" s="55">
        <v>9</v>
      </c>
      <c r="B14" s="56" t="s">
        <v>149</v>
      </c>
      <c r="C14" s="58">
        <v>1210.4000000000001</v>
      </c>
      <c r="D14" s="58">
        <v>1210.4000000000001</v>
      </c>
    </row>
    <row r="15" spans="1:4" ht="35.1" customHeight="1">
      <c r="A15" s="55">
        <v>10</v>
      </c>
      <c r="B15" s="56" t="s">
        <v>150</v>
      </c>
      <c r="C15" s="58">
        <v>17.8</v>
      </c>
      <c r="D15" s="58">
        <v>17.8</v>
      </c>
    </row>
    <row r="16" spans="1:4" ht="35.1" customHeight="1">
      <c r="A16" s="55">
        <v>11</v>
      </c>
      <c r="B16" s="56" t="s">
        <v>151</v>
      </c>
      <c r="C16" s="58">
        <v>113.72499999999999</v>
      </c>
      <c r="D16" s="58">
        <v>113.72499999999999</v>
      </c>
    </row>
    <row r="17" spans="1:4" ht="35.1" customHeight="1">
      <c r="A17" s="55">
        <v>12</v>
      </c>
      <c r="B17" s="56" t="s">
        <v>152</v>
      </c>
      <c r="C17" s="58">
        <v>109.4</v>
      </c>
      <c r="D17" s="58">
        <v>109.4</v>
      </c>
    </row>
    <row r="18" spans="1:4" ht="35.1" customHeight="1">
      <c r="A18" s="59">
        <v>13</v>
      </c>
      <c r="B18" s="60" t="s">
        <v>153</v>
      </c>
      <c r="C18" s="61">
        <v>150</v>
      </c>
      <c r="D18" s="61">
        <v>150</v>
      </c>
    </row>
    <row r="19" spans="1:4" ht="35.1" customHeight="1">
      <c r="A19" s="59">
        <v>14</v>
      </c>
      <c r="B19" s="60" t="s">
        <v>154</v>
      </c>
      <c r="C19" s="61">
        <v>206</v>
      </c>
      <c r="D19" s="61">
        <v>206</v>
      </c>
    </row>
    <row r="20" spans="1:4" ht="35.1" customHeight="1">
      <c r="A20" s="59">
        <v>15</v>
      </c>
      <c r="B20" s="60" t="s">
        <v>155</v>
      </c>
      <c r="C20" s="61">
        <v>11.2</v>
      </c>
      <c r="D20" s="61">
        <v>11.2</v>
      </c>
    </row>
    <row r="21" spans="1:4" ht="35.1" customHeight="1">
      <c r="A21" s="59">
        <v>16</v>
      </c>
      <c r="B21" s="60" t="s">
        <v>156</v>
      </c>
      <c r="C21" s="61">
        <v>137.1</v>
      </c>
      <c r="D21" s="61">
        <v>137.1</v>
      </c>
    </row>
    <row r="22" spans="1:4" ht="35.1" customHeight="1">
      <c r="A22" s="59">
        <v>17</v>
      </c>
      <c r="B22" s="60" t="s">
        <v>157</v>
      </c>
      <c r="C22" s="61">
        <v>70.099999999999994</v>
      </c>
      <c r="D22" s="61">
        <v>70.099999999999994</v>
      </c>
    </row>
    <row r="23" spans="1:4" ht="35.1" customHeight="1">
      <c r="A23" s="59">
        <v>18</v>
      </c>
      <c r="B23" s="60" t="s">
        <v>158</v>
      </c>
      <c r="C23" s="61">
        <v>77.599999999999994</v>
      </c>
      <c r="D23" s="61">
        <v>77.599999999999994</v>
      </c>
    </row>
    <row r="24" spans="1:4" ht="35.1" customHeight="1">
      <c r="A24" s="59">
        <v>19</v>
      </c>
      <c r="B24" s="60" t="s">
        <v>159</v>
      </c>
      <c r="C24" s="61">
        <v>1226.7</v>
      </c>
      <c r="D24" s="61">
        <v>1226.7</v>
      </c>
    </row>
    <row r="25" spans="1:4" ht="35.1" customHeight="1">
      <c r="A25" s="59">
        <v>20</v>
      </c>
      <c r="B25" s="60" t="s">
        <v>160</v>
      </c>
      <c r="C25" s="61">
        <v>6470.5</v>
      </c>
      <c r="D25" s="61">
        <v>6470.5</v>
      </c>
    </row>
    <row r="26" spans="1:4" ht="30" customHeight="1">
      <c r="A26" s="59">
        <v>21</v>
      </c>
      <c r="B26" s="62" t="s">
        <v>161</v>
      </c>
      <c r="C26" s="63">
        <v>6000</v>
      </c>
      <c r="D26" s="64">
        <v>0</v>
      </c>
    </row>
    <row r="27" spans="1:4" ht="30" customHeight="1">
      <c r="A27" s="59">
        <v>22</v>
      </c>
      <c r="B27" s="65" t="s">
        <v>162</v>
      </c>
      <c r="C27" s="63">
        <v>51500</v>
      </c>
      <c r="D27" s="64">
        <v>0</v>
      </c>
    </row>
    <row r="28" spans="1:4" ht="30" customHeight="1">
      <c r="A28" s="59">
        <v>23</v>
      </c>
      <c r="B28" s="65" t="s">
        <v>163</v>
      </c>
      <c r="C28" s="63">
        <v>452100</v>
      </c>
      <c r="D28" s="64">
        <v>0</v>
      </c>
    </row>
    <row r="29" spans="1:4" ht="30" customHeight="1">
      <c r="A29" s="59">
        <v>24</v>
      </c>
      <c r="B29" s="65" t="s">
        <v>164</v>
      </c>
      <c r="C29" s="63">
        <v>114100</v>
      </c>
      <c r="D29" s="64">
        <v>0</v>
      </c>
    </row>
    <row r="30" spans="1:4" ht="30" customHeight="1">
      <c r="A30" s="59">
        <v>25</v>
      </c>
      <c r="B30" s="65" t="s">
        <v>165</v>
      </c>
      <c r="C30" s="63">
        <v>23600</v>
      </c>
      <c r="D30" s="64">
        <v>0</v>
      </c>
    </row>
    <row r="31" spans="1:4" ht="30" customHeight="1">
      <c r="A31" s="59">
        <v>26</v>
      </c>
      <c r="B31" s="62" t="s">
        <v>100</v>
      </c>
      <c r="C31" s="63">
        <v>85000</v>
      </c>
      <c r="D31" s="64">
        <v>0</v>
      </c>
    </row>
    <row r="32" spans="1:4" ht="30" customHeight="1">
      <c r="A32" s="169" t="s">
        <v>166</v>
      </c>
      <c r="B32" s="169"/>
      <c r="C32" s="64">
        <f>SUM(C6:C31)</f>
        <v>770251.47499999998</v>
      </c>
      <c r="D32" s="64">
        <f>SUM(D6:D31)</f>
        <v>37951.474999999999</v>
      </c>
    </row>
  </sheetData>
  <mergeCells count="5">
    <mergeCell ref="A2:D3"/>
    <mergeCell ref="A4:A5"/>
    <mergeCell ref="B4:B5"/>
    <mergeCell ref="C4:C5"/>
    <mergeCell ref="A32:B32"/>
  </mergeCells>
  <pageMargins left="0.7" right="0.7" top="0.75" bottom="0.75" header="0.3" footer="0.3"/>
  <pageSetup paperSize="9" scale="9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A14" sqref="A14"/>
    </sheetView>
  </sheetViews>
  <sheetFormatPr defaultRowHeight="15"/>
  <cols>
    <col min="1" max="1" width="23.28515625" customWidth="1"/>
    <col min="3" max="3" width="11.140625" customWidth="1"/>
    <col min="8" max="8" width="10.85546875" customWidth="1"/>
    <col min="10" max="10" width="18.28515625" customWidth="1"/>
    <col min="12" max="12" width="24.42578125" customWidth="1"/>
  </cols>
  <sheetData>
    <row r="1" spans="1:1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2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 t="s">
        <v>168</v>
      </c>
      <c r="N2" s="68"/>
    </row>
    <row r="3" spans="1:14" ht="18.75">
      <c r="A3" s="175" t="s">
        <v>169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4" ht="20.25">
      <c r="A4" s="68"/>
      <c r="B4" s="68"/>
      <c r="C4" s="68"/>
      <c r="D4" s="68"/>
      <c r="E4" s="68"/>
      <c r="F4" s="90" t="s">
        <v>170</v>
      </c>
      <c r="G4" s="90"/>
      <c r="H4" s="90"/>
      <c r="I4" s="90"/>
      <c r="J4" s="68"/>
      <c r="K4" s="68"/>
      <c r="L4" s="68"/>
      <c r="M4" s="176"/>
      <c r="N4" s="176"/>
    </row>
    <row r="5" spans="1:14" ht="2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>
      <c r="A6" s="177" t="s">
        <v>171</v>
      </c>
      <c r="B6" s="180" t="s">
        <v>172</v>
      </c>
      <c r="C6" s="181"/>
      <c r="D6" s="181"/>
      <c r="E6" s="182"/>
      <c r="F6" s="186" t="s">
        <v>173</v>
      </c>
      <c r="G6" s="187"/>
      <c r="H6" s="177" t="s">
        <v>174</v>
      </c>
      <c r="I6" s="192" t="s">
        <v>175</v>
      </c>
      <c r="J6" s="193"/>
      <c r="K6" s="193"/>
      <c r="L6" s="194"/>
      <c r="M6" s="198" t="s">
        <v>176</v>
      </c>
      <c r="N6" s="199"/>
    </row>
    <row r="7" spans="1:14">
      <c r="A7" s="178"/>
      <c r="B7" s="183"/>
      <c r="C7" s="184"/>
      <c r="D7" s="184"/>
      <c r="E7" s="185"/>
      <c r="F7" s="188"/>
      <c r="G7" s="189"/>
      <c r="H7" s="178"/>
      <c r="I7" s="195"/>
      <c r="J7" s="196"/>
      <c r="K7" s="196"/>
      <c r="L7" s="197"/>
      <c r="M7" s="200"/>
      <c r="N7" s="201"/>
    </row>
    <row r="8" spans="1:14" ht="15.75">
      <c r="A8" s="178"/>
      <c r="B8" s="170" t="s">
        <v>177</v>
      </c>
      <c r="C8" s="171"/>
      <c r="D8" s="170" t="s">
        <v>178</v>
      </c>
      <c r="E8" s="171"/>
      <c r="F8" s="190"/>
      <c r="G8" s="191"/>
      <c r="H8" s="178"/>
      <c r="I8" s="172" t="s">
        <v>179</v>
      </c>
      <c r="J8" s="173"/>
      <c r="K8" s="172" t="s">
        <v>178</v>
      </c>
      <c r="L8" s="173"/>
      <c r="M8" s="202"/>
      <c r="N8" s="203"/>
    </row>
    <row r="9" spans="1:14" ht="94.5">
      <c r="A9" s="179"/>
      <c r="B9" s="69" t="s">
        <v>180</v>
      </c>
      <c r="C9" s="69" t="s">
        <v>181</v>
      </c>
      <c r="D9" s="69" t="s">
        <v>180</v>
      </c>
      <c r="E9" s="69" t="s">
        <v>181</v>
      </c>
      <c r="F9" s="70" t="s">
        <v>182</v>
      </c>
      <c r="G9" s="70" t="s">
        <v>183</v>
      </c>
      <c r="H9" s="179"/>
      <c r="I9" s="71" t="s">
        <v>180</v>
      </c>
      <c r="J9" s="71" t="s">
        <v>184</v>
      </c>
      <c r="K9" s="71" t="s">
        <v>180</v>
      </c>
      <c r="L9" s="71" t="s">
        <v>184</v>
      </c>
      <c r="M9" s="72" t="s">
        <v>185</v>
      </c>
      <c r="N9" s="73" t="s">
        <v>186</v>
      </c>
    </row>
    <row r="10" spans="1:14" ht="40.5" customHeight="1">
      <c r="A10" s="74" t="s">
        <v>187</v>
      </c>
      <c r="B10" s="75">
        <v>1</v>
      </c>
      <c r="C10" s="76">
        <v>4.2500000000000003E-2</v>
      </c>
      <c r="D10" s="75">
        <v>6</v>
      </c>
      <c r="E10" s="75">
        <v>1.99</v>
      </c>
      <c r="F10" s="77">
        <v>34</v>
      </c>
      <c r="G10" s="77">
        <v>1</v>
      </c>
      <c r="H10" s="78">
        <v>4</v>
      </c>
      <c r="I10" s="79">
        <v>2</v>
      </c>
      <c r="J10" s="79">
        <v>5698.7</v>
      </c>
      <c r="K10" s="79">
        <v>64</v>
      </c>
      <c r="L10" s="79">
        <v>11648</v>
      </c>
      <c r="M10" s="80">
        <v>19</v>
      </c>
      <c r="N10" s="80">
        <v>2</v>
      </c>
    </row>
    <row r="11" spans="1:14" ht="20.25">
      <c r="A11" s="81"/>
      <c r="B11" s="82"/>
      <c r="C11" s="82"/>
      <c r="D11" s="82"/>
      <c r="E11" s="82"/>
      <c r="F11" s="83"/>
      <c r="G11" s="83"/>
      <c r="H11" s="84"/>
      <c r="I11" s="85"/>
      <c r="J11" s="85"/>
      <c r="K11" s="85"/>
      <c r="L11" s="85"/>
      <c r="M11" s="86"/>
      <c r="N11" s="86"/>
    </row>
    <row r="12" spans="1:14" ht="20.2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</row>
    <row r="13" spans="1:14" ht="20.25">
      <c r="A13" s="87"/>
      <c r="B13" s="91" t="s">
        <v>188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87"/>
      <c r="N13" s="68"/>
    </row>
    <row r="14" spans="1:14" ht="20.25">
      <c r="A14" s="68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68"/>
      <c r="N14" s="68"/>
    </row>
    <row r="15" spans="1:14" ht="20.25" customHeight="1">
      <c r="A15" s="88"/>
      <c r="B15" s="174" t="s">
        <v>189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88" t="s">
        <v>190</v>
      </c>
      <c r="N15" s="89"/>
    </row>
    <row r="16" spans="1:14" ht="20.25">
      <c r="A16" s="68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68"/>
      <c r="N16" s="68"/>
    </row>
    <row r="17" spans="1:14" ht="20.25">
      <c r="A17" s="87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87"/>
      <c r="N17" s="68"/>
    </row>
    <row r="18" spans="1:14"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</row>
    <row r="19" spans="1:14"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</row>
    <row r="20" spans="1:14"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</row>
  </sheetData>
  <mergeCells count="13">
    <mergeCell ref="D8:E8"/>
    <mergeCell ref="I8:J8"/>
    <mergeCell ref="K8:L8"/>
    <mergeCell ref="B15:L20"/>
    <mergeCell ref="A3:N3"/>
    <mergeCell ref="M4:N4"/>
    <mergeCell ref="A6:A9"/>
    <mergeCell ref="B6:E7"/>
    <mergeCell ref="F6:G8"/>
    <mergeCell ref="H6:H9"/>
    <mergeCell ref="I6:L7"/>
    <mergeCell ref="M6:N8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U12"/>
  <sheetViews>
    <sheetView workbookViewId="0">
      <selection activeCell="I15" sqref="I15"/>
    </sheetView>
  </sheetViews>
  <sheetFormatPr defaultRowHeight="15"/>
  <cols>
    <col min="2" max="2" width="19.140625" customWidth="1"/>
    <col min="14" max="14" width="6.5703125" customWidth="1"/>
    <col min="16" max="16" width="6" customWidth="1"/>
    <col min="17" max="17" width="14.85546875" customWidth="1"/>
    <col min="21" max="21" width="44.140625" customWidth="1"/>
  </cols>
  <sheetData>
    <row r="2" spans="1:21">
      <c r="T2" s="92" t="s">
        <v>191</v>
      </c>
    </row>
    <row r="3" spans="1:21">
      <c r="A3" s="228" t="s">
        <v>192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</row>
    <row r="4" spans="1:21">
      <c r="A4" s="230" t="s">
        <v>1</v>
      </c>
      <c r="B4" s="230" t="s">
        <v>193</v>
      </c>
      <c r="C4" s="233" t="s">
        <v>194</v>
      </c>
      <c r="D4" s="230" t="s">
        <v>195</v>
      </c>
      <c r="E4" s="230" t="s">
        <v>196</v>
      </c>
      <c r="F4" s="236" t="s">
        <v>197</v>
      </c>
      <c r="G4" s="239" t="s">
        <v>198</v>
      </c>
      <c r="H4" s="239"/>
      <c r="I4" s="239"/>
      <c r="J4" s="239"/>
      <c r="K4" s="239"/>
      <c r="L4" s="239"/>
      <c r="M4" s="239" t="s">
        <v>199</v>
      </c>
      <c r="N4" s="239"/>
      <c r="O4" s="239"/>
      <c r="P4" s="239"/>
      <c r="Q4" s="236" t="s">
        <v>200</v>
      </c>
      <c r="R4" s="209" t="s">
        <v>201</v>
      </c>
      <c r="S4" s="209"/>
      <c r="T4" s="209"/>
      <c r="U4" s="209"/>
    </row>
    <row r="5" spans="1:21">
      <c r="A5" s="231"/>
      <c r="B5" s="231"/>
      <c r="C5" s="234"/>
      <c r="D5" s="231"/>
      <c r="E5" s="231"/>
      <c r="F5" s="237"/>
      <c r="G5" s="210" t="s">
        <v>202</v>
      </c>
      <c r="H5" s="210" t="s">
        <v>203</v>
      </c>
      <c r="I5" s="210" t="s">
        <v>204</v>
      </c>
      <c r="J5" s="210" t="s">
        <v>205</v>
      </c>
      <c r="K5" s="210" t="s">
        <v>206</v>
      </c>
      <c r="L5" s="213" t="s">
        <v>13</v>
      </c>
      <c r="M5" s="216" t="s">
        <v>207</v>
      </c>
      <c r="N5" s="217"/>
      <c r="O5" s="222" t="s">
        <v>208</v>
      </c>
      <c r="P5" s="223"/>
      <c r="Q5" s="237"/>
      <c r="R5" s="209"/>
      <c r="S5" s="209"/>
      <c r="T5" s="209"/>
      <c r="U5" s="209"/>
    </row>
    <row r="6" spans="1:21" ht="39.75" customHeight="1">
      <c r="A6" s="231"/>
      <c r="B6" s="231"/>
      <c r="C6" s="234"/>
      <c r="D6" s="231"/>
      <c r="E6" s="231"/>
      <c r="F6" s="237"/>
      <c r="G6" s="211"/>
      <c r="H6" s="211"/>
      <c r="I6" s="211"/>
      <c r="J6" s="211"/>
      <c r="K6" s="211"/>
      <c r="L6" s="214"/>
      <c r="M6" s="218"/>
      <c r="N6" s="219"/>
      <c r="O6" s="224"/>
      <c r="P6" s="225"/>
      <c r="Q6" s="237"/>
      <c r="R6" s="209"/>
      <c r="S6" s="209"/>
      <c r="T6" s="209"/>
      <c r="U6" s="209"/>
    </row>
    <row r="7" spans="1:21" ht="69.75" customHeight="1">
      <c r="A7" s="232"/>
      <c r="B7" s="232"/>
      <c r="C7" s="235"/>
      <c r="D7" s="232"/>
      <c r="E7" s="232"/>
      <c r="F7" s="238"/>
      <c r="G7" s="212"/>
      <c r="H7" s="212"/>
      <c r="I7" s="212"/>
      <c r="J7" s="212"/>
      <c r="K7" s="212"/>
      <c r="L7" s="215"/>
      <c r="M7" s="220"/>
      <c r="N7" s="221"/>
      <c r="O7" s="226"/>
      <c r="P7" s="227"/>
      <c r="Q7" s="238"/>
      <c r="R7" s="93" t="s">
        <v>209</v>
      </c>
      <c r="S7" s="93" t="s">
        <v>210</v>
      </c>
      <c r="T7" s="93" t="s">
        <v>14</v>
      </c>
      <c r="U7" s="94" t="s">
        <v>15</v>
      </c>
    </row>
    <row r="8" spans="1:21" ht="116.25" customHeight="1">
      <c r="A8" s="95">
        <v>2</v>
      </c>
      <c r="B8" s="96" t="s">
        <v>118</v>
      </c>
      <c r="C8" s="96" t="s">
        <v>103</v>
      </c>
      <c r="D8" s="96" t="s">
        <v>95</v>
      </c>
      <c r="E8" s="96"/>
      <c r="F8" s="96" t="s">
        <v>211</v>
      </c>
      <c r="G8" s="97">
        <v>0</v>
      </c>
      <c r="H8" s="97">
        <v>0</v>
      </c>
      <c r="I8" s="97">
        <v>0</v>
      </c>
      <c r="J8" s="97">
        <v>14.5</v>
      </c>
      <c r="K8" s="97">
        <v>0</v>
      </c>
      <c r="L8" s="97">
        <v>14.5</v>
      </c>
      <c r="M8" s="204">
        <v>14</v>
      </c>
      <c r="N8" s="205"/>
      <c r="O8" s="206">
        <v>0.5</v>
      </c>
      <c r="P8" s="207"/>
      <c r="Q8" s="98" t="s">
        <v>212</v>
      </c>
      <c r="R8" s="96">
        <v>0</v>
      </c>
      <c r="S8" s="96">
        <v>0</v>
      </c>
      <c r="T8" s="96">
        <v>0</v>
      </c>
      <c r="U8" s="96">
        <v>0</v>
      </c>
    </row>
    <row r="9" spans="1:21" ht="72.75" customHeight="1">
      <c r="A9" s="95">
        <v>2</v>
      </c>
      <c r="B9" s="96" t="s">
        <v>128</v>
      </c>
      <c r="C9" s="96" t="s">
        <v>129</v>
      </c>
      <c r="D9" s="96">
        <v>2023</v>
      </c>
      <c r="E9" s="96"/>
      <c r="F9" s="96" t="s">
        <v>211</v>
      </c>
      <c r="G9" s="97">
        <v>0</v>
      </c>
      <c r="H9" s="97">
        <v>0</v>
      </c>
      <c r="I9" s="97">
        <v>0</v>
      </c>
      <c r="J9" s="97">
        <v>7.5</v>
      </c>
      <c r="K9" s="97">
        <v>0</v>
      </c>
      <c r="L9" s="97">
        <v>7.5</v>
      </c>
      <c r="M9" s="204">
        <v>6.5</v>
      </c>
      <c r="N9" s="205"/>
      <c r="O9" s="206">
        <v>6.5</v>
      </c>
      <c r="P9" s="207"/>
      <c r="Q9" s="98" t="s">
        <v>213</v>
      </c>
      <c r="R9" s="96">
        <v>0</v>
      </c>
      <c r="S9" s="96">
        <v>0</v>
      </c>
      <c r="T9" s="96">
        <v>0</v>
      </c>
      <c r="U9" s="96">
        <v>0</v>
      </c>
    </row>
    <row r="10" spans="1:21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100"/>
      <c r="N10" s="100"/>
      <c r="O10" s="100"/>
      <c r="P10" s="100"/>
      <c r="Q10" s="99"/>
      <c r="R10" s="99"/>
      <c r="S10" s="99"/>
      <c r="T10" s="99"/>
      <c r="U10" s="99"/>
    </row>
    <row r="11" spans="1:21">
      <c r="B11" s="208" t="s">
        <v>214</v>
      </c>
      <c r="C11" s="208"/>
      <c r="D11" s="208"/>
      <c r="E11" s="208"/>
      <c r="L11" s="101"/>
    </row>
    <row r="12" spans="1:21">
      <c r="B12" s="102" t="s">
        <v>215</v>
      </c>
      <c r="C12" s="102"/>
      <c r="D12" s="102"/>
    </row>
  </sheetData>
  <mergeCells count="24">
    <mergeCell ref="A3:Q3"/>
    <mergeCell ref="A4:A7"/>
    <mergeCell ref="B4:B7"/>
    <mergeCell ref="C4:C7"/>
    <mergeCell ref="D4:D7"/>
    <mergeCell ref="E4:E7"/>
    <mergeCell ref="F4:F7"/>
    <mergeCell ref="G4:L4"/>
    <mergeCell ref="M4:P4"/>
    <mergeCell ref="Q4:Q7"/>
    <mergeCell ref="R4:U6"/>
    <mergeCell ref="G5:G7"/>
    <mergeCell ref="H5:H7"/>
    <mergeCell ref="I5:I7"/>
    <mergeCell ref="J5:J7"/>
    <mergeCell ref="K5:K7"/>
    <mergeCell ref="L5:L7"/>
    <mergeCell ref="M5:N7"/>
    <mergeCell ref="O5:P7"/>
    <mergeCell ref="M8:N8"/>
    <mergeCell ref="O8:P8"/>
    <mergeCell ref="M9:N9"/>
    <mergeCell ref="O9:P9"/>
    <mergeCell ref="B11:E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O16"/>
  <sheetViews>
    <sheetView topLeftCell="A13" workbookViewId="0">
      <selection activeCell="I10" sqref="I10"/>
    </sheetView>
  </sheetViews>
  <sheetFormatPr defaultRowHeight="15"/>
  <cols>
    <col min="2" max="2" width="17.140625" customWidth="1"/>
    <col min="5" max="5" width="10.85546875" customWidth="1"/>
    <col min="6" max="6" width="11.28515625" customWidth="1"/>
    <col min="7" max="7" width="13.140625" customWidth="1"/>
    <col min="8" max="8" width="12.140625" customWidth="1"/>
    <col min="12" max="12" width="27.140625" customWidth="1"/>
    <col min="13" max="13" width="21.7109375" customWidth="1"/>
    <col min="14" max="14" width="20.7109375" customWidth="1"/>
    <col min="15" max="15" width="17" customWidth="1"/>
  </cols>
  <sheetData>
    <row r="2" spans="1:15">
      <c r="N2" s="92" t="s">
        <v>216</v>
      </c>
    </row>
    <row r="3" spans="1:15">
      <c r="A3" s="228" t="s">
        <v>217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103"/>
    </row>
    <row r="4" spans="1:15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5" ht="140.25" customHeight="1">
      <c r="A5" s="106" t="s">
        <v>218</v>
      </c>
      <c r="B5" s="107" t="s">
        <v>219</v>
      </c>
      <c r="C5" s="107" t="s">
        <v>220</v>
      </c>
      <c r="D5" s="107" t="s">
        <v>221</v>
      </c>
      <c r="E5" s="107" t="s">
        <v>222</v>
      </c>
      <c r="F5" s="107" t="s">
        <v>223</v>
      </c>
      <c r="G5" s="107" t="s">
        <v>224</v>
      </c>
      <c r="H5" s="107" t="s">
        <v>225</v>
      </c>
      <c r="I5" s="107" t="s">
        <v>226</v>
      </c>
      <c r="J5" s="107" t="s">
        <v>227</v>
      </c>
      <c r="K5" s="107" t="s">
        <v>228</v>
      </c>
      <c r="L5" s="107" t="s">
        <v>229</v>
      </c>
      <c r="M5" s="107" t="s">
        <v>230</v>
      </c>
      <c r="N5" s="108" t="s">
        <v>231</v>
      </c>
      <c r="O5" s="109" t="s">
        <v>232</v>
      </c>
    </row>
    <row r="6" spans="1:15" ht="75">
      <c r="A6" s="110">
        <v>1</v>
      </c>
      <c r="B6" s="111" t="s">
        <v>233</v>
      </c>
      <c r="C6" s="112">
        <v>10.130000000000001</v>
      </c>
      <c r="D6" s="113" t="s">
        <v>234</v>
      </c>
      <c r="E6" s="138" t="s">
        <v>235</v>
      </c>
      <c r="F6" s="110" t="s">
        <v>187</v>
      </c>
      <c r="G6" s="113" t="s">
        <v>85</v>
      </c>
      <c r="H6" s="113" t="s">
        <v>86</v>
      </c>
      <c r="I6" s="114">
        <v>442.9</v>
      </c>
      <c r="J6" s="115">
        <v>0</v>
      </c>
      <c r="K6" s="115">
        <v>0</v>
      </c>
      <c r="L6" s="115">
        <v>0</v>
      </c>
      <c r="M6" s="116" t="s">
        <v>105</v>
      </c>
      <c r="N6" s="117" t="s">
        <v>236</v>
      </c>
      <c r="O6" s="118" t="s">
        <v>237</v>
      </c>
    </row>
    <row r="7" spans="1:15" ht="75">
      <c r="A7" s="110">
        <v>2</v>
      </c>
      <c r="B7" s="111" t="s">
        <v>238</v>
      </c>
      <c r="C7" s="112" t="s">
        <v>239</v>
      </c>
      <c r="D7" s="113" t="s">
        <v>234</v>
      </c>
      <c r="E7" s="138" t="s">
        <v>235</v>
      </c>
      <c r="F7" s="110" t="s">
        <v>187</v>
      </c>
      <c r="G7" s="113" t="s">
        <v>85</v>
      </c>
      <c r="H7" s="113" t="s">
        <v>86</v>
      </c>
      <c r="I7" s="114">
        <v>259.7</v>
      </c>
      <c r="J7" s="115">
        <v>0</v>
      </c>
      <c r="K7" s="115">
        <v>0</v>
      </c>
      <c r="L7" s="115">
        <v>0</v>
      </c>
      <c r="M7" s="116" t="s">
        <v>105</v>
      </c>
      <c r="N7" s="117" t="s">
        <v>236</v>
      </c>
      <c r="O7" s="118" t="s">
        <v>237</v>
      </c>
    </row>
    <row r="8" spans="1:15" ht="75">
      <c r="A8" s="110">
        <v>3</v>
      </c>
      <c r="B8" s="111" t="s">
        <v>240</v>
      </c>
      <c r="C8" s="112">
        <v>10.130000000000001</v>
      </c>
      <c r="D8" s="113"/>
      <c r="E8" s="138" t="s">
        <v>235</v>
      </c>
      <c r="F8" s="110" t="s">
        <v>187</v>
      </c>
      <c r="G8" s="113" t="s">
        <v>85</v>
      </c>
      <c r="H8" s="113" t="s">
        <v>86</v>
      </c>
      <c r="I8" s="114">
        <v>150.9</v>
      </c>
      <c r="J8" s="115">
        <v>0</v>
      </c>
      <c r="K8" s="115">
        <v>0</v>
      </c>
      <c r="L8" s="115">
        <v>0</v>
      </c>
      <c r="M8" s="116" t="s">
        <v>105</v>
      </c>
      <c r="N8" s="117" t="s">
        <v>236</v>
      </c>
      <c r="O8" s="118" t="s">
        <v>237</v>
      </c>
    </row>
    <row r="9" spans="1:15" ht="75">
      <c r="A9" s="110">
        <v>4</v>
      </c>
      <c r="B9" s="111" t="s">
        <v>241</v>
      </c>
      <c r="C9" s="112">
        <v>10.130000000000001</v>
      </c>
      <c r="D9" s="113" t="s">
        <v>234</v>
      </c>
      <c r="E9" s="138" t="s">
        <v>235</v>
      </c>
      <c r="F9" s="110" t="s">
        <v>187</v>
      </c>
      <c r="G9" s="113" t="s">
        <v>85</v>
      </c>
      <c r="H9" s="113" t="s">
        <v>242</v>
      </c>
      <c r="I9" s="119">
        <v>422.9</v>
      </c>
      <c r="J9" s="115">
        <v>0</v>
      </c>
      <c r="K9" s="115">
        <v>0</v>
      </c>
      <c r="L9" s="115">
        <v>0</v>
      </c>
      <c r="M9" s="116" t="s">
        <v>105</v>
      </c>
      <c r="N9" s="117" t="s">
        <v>236</v>
      </c>
      <c r="O9" s="118" t="s">
        <v>237</v>
      </c>
    </row>
    <row r="10" spans="1:15" ht="90">
      <c r="A10" s="110">
        <v>5</v>
      </c>
      <c r="B10" s="111" t="s">
        <v>243</v>
      </c>
      <c r="C10" s="112">
        <v>1.46</v>
      </c>
      <c r="D10" s="113" t="s">
        <v>244</v>
      </c>
      <c r="E10" s="138" t="s">
        <v>235</v>
      </c>
      <c r="F10" s="110" t="s">
        <v>187</v>
      </c>
      <c r="G10" s="113" t="s">
        <v>85</v>
      </c>
      <c r="H10" s="113" t="s">
        <v>245</v>
      </c>
      <c r="I10" s="114">
        <v>379.7</v>
      </c>
      <c r="J10" s="115">
        <v>0</v>
      </c>
      <c r="K10" s="115">
        <v>0</v>
      </c>
      <c r="L10" s="115">
        <v>0</v>
      </c>
      <c r="M10" s="116" t="s">
        <v>105</v>
      </c>
      <c r="N10" s="117" t="s">
        <v>236</v>
      </c>
      <c r="O10" s="118" t="s">
        <v>237</v>
      </c>
    </row>
    <row r="11" spans="1:15" ht="255">
      <c r="A11" s="120">
        <v>6</v>
      </c>
      <c r="B11" s="111" t="s">
        <v>246</v>
      </c>
      <c r="C11" s="112" t="s">
        <v>247</v>
      </c>
      <c r="D11" s="113" t="s">
        <v>248</v>
      </c>
      <c r="E11" s="138" t="s">
        <v>249</v>
      </c>
      <c r="F11" s="110" t="s">
        <v>187</v>
      </c>
      <c r="G11" s="113" t="s">
        <v>89</v>
      </c>
      <c r="H11" s="113" t="s">
        <v>88</v>
      </c>
      <c r="I11" s="114">
        <v>4700</v>
      </c>
      <c r="J11" s="115">
        <v>10</v>
      </c>
      <c r="K11" s="115">
        <v>0</v>
      </c>
      <c r="L11" s="115">
        <v>0.7</v>
      </c>
      <c r="M11" s="121" t="s">
        <v>105</v>
      </c>
      <c r="N11" s="117" t="s">
        <v>236</v>
      </c>
      <c r="O11" s="118" t="s">
        <v>237</v>
      </c>
    </row>
    <row r="12" spans="1:15" ht="75">
      <c r="A12" s="120">
        <v>7</v>
      </c>
      <c r="B12" s="111" t="s">
        <v>113</v>
      </c>
      <c r="C12" s="112">
        <v>77.12</v>
      </c>
      <c r="D12" s="113" t="s">
        <v>250</v>
      </c>
      <c r="E12" s="139" t="s">
        <v>251</v>
      </c>
      <c r="F12" s="110" t="s">
        <v>187</v>
      </c>
      <c r="G12" s="113" t="s">
        <v>85</v>
      </c>
      <c r="H12" s="113" t="s">
        <v>87</v>
      </c>
      <c r="I12" s="122">
        <v>1152</v>
      </c>
      <c r="J12" s="115">
        <v>0</v>
      </c>
      <c r="K12" s="115">
        <v>0</v>
      </c>
      <c r="L12" s="115">
        <v>0</v>
      </c>
      <c r="M12" s="121" t="s">
        <v>105</v>
      </c>
      <c r="N12" s="117" t="s">
        <v>236</v>
      </c>
      <c r="O12" s="118" t="s">
        <v>237</v>
      </c>
    </row>
    <row r="13" spans="1:15" ht="75">
      <c r="A13" s="120">
        <v>8</v>
      </c>
      <c r="B13" s="111" t="s">
        <v>113</v>
      </c>
      <c r="C13" s="112">
        <v>77.12</v>
      </c>
      <c r="D13" s="113" t="s">
        <v>252</v>
      </c>
      <c r="E13" s="139" t="s">
        <v>251</v>
      </c>
      <c r="F13" s="110" t="s">
        <v>187</v>
      </c>
      <c r="G13" s="113" t="s">
        <v>253</v>
      </c>
      <c r="H13" s="113" t="s">
        <v>88</v>
      </c>
      <c r="I13" s="122">
        <v>551.20000000000005</v>
      </c>
      <c r="J13" s="115">
        <v>0</v>
      </c>
      <c r="K13" s="115">
        <v>0</v>
      </c>
      <c r="L13" s="115">
        <v>0</v>
      </c>
      <c r="M13" s="121" t="s">
        <v>105</v>
      </c>
      <c r="N13" s="117" t="s">
        <v>236</v>
      </c>
      <c r="O13" s="118" t="s">
        <v>237</v>
      </c>
    </row>
    <row r="14" spans="1:15" ht="60">
      <c r="A14" s="120">
        <v>9</v>
      </c>
      <c r="B14" s="123" t="s">
        <v>113</v>
      </c>
      <c r="C14" s="112">
        <v>77.12</v>
      </c>
      <c r="D14" s="113" t="s">
        <v>250</v>
      </c>
      <c r="E14" s="139" t="s">
        <v>251</v>
      </c>
      <c r="F14" s="110" t="s">
        <v>187</v>
      </c>
      <c r="G14" s="111" t="s">
        <v>94</v>
      </c>
      <c r="H14" s="124" t="s">
        <v>254</v>
      </c>
      <c r="I14" s="125">
        <v>1152.0999999999999</v>
      </c>
      <c r="J14" s="126">
        <v>0</v>
      </c>
      <c r="K14" s="115">
        <v>0</v>
      </c>
      <c r="L14" s="115">
        <v>0</v>
      </c>
      <c r="M14" s="127" t="s">
        <v>105</v>
      </c>
      <c r="N14" s="117" t="s">
        <v>255</v>
      </c>
      <c r="O14" s="118" t="s">
        <v>256</v>
      </c>
    </row>
    <row r="15" spans="1:15" ht="75">
      <c r="A15" s="120">
        <v>10</v>
      </c>
      <c r="B15" s="123" t="s">
        <v>115</v>
      </c>
      <c r="C15" s="112">
        <v>1.41</v>
      </c>
      <c r="D15" s="113" t="s">
        <v>252</v>
      </c>
      <c r="E15" s="139" t="s">
        <v>251</v>
      </c>
      <c r="F15" s="110" t="s">
        <v>187</v>
      </c>
      <c r="G15" s="111" t="s">
        <v>94</v>
      </c>
      <c r="H15" s="124" t="s">
        <v>257</v>
      </c>
      <c r="I15" s="125">
        <v>283.7</v>
      </c>
      <c r="J15" s="126">
        <v>0</v>
      </c>
      <c r="K15" s="115">
        <v>0</v>
      </c>
      <c r="L15" s="115">
        <v>0</v>
      </c>
      <c r="M15" s="121" t="s">
        <v>105</v>
      </c>
      <c r="N15" s="117" t="s">
        <v>255</v>
      </c>
      <c r="O15" s="118" t="s">
        <v>256</v>
      </c>
    </row>
    <row r="16" spans="1:15" ht="60">
      <c r="A16" s="128">
        <v>11</v>
      </c>
      <c r="B16" s="129" t="s">
        <v>113</v>
      </c>
      <c r="C16" s="130" t="s">
        <v>258</v>
      </c>
      <c r="D16" s="131" t="s">
        <v>250</v>
      </c>
      <c r="E16" s="140" t="s">
        <v>251</v>
      </c>
      <c r="F16" s="132" t="s">
        <v>187</v>
      </c>
      <c r="G16" s="131" t="s">
        <v>100</v>
      </c>
      <c r="H16" s="133" t="s">
        <v>99</v>
      </c>
      <c r="I16" s="119">
        <v>300</v>
      </c>
      <c r="J16" s="134">
        <v>15</v>
      </c>
      <c r="K16" s="134">
        <v>5</v>
      </c>
      <c r="L16" s="134">
        <v>0.5</v>
      </c>
      <c r="M16" s="135" t="s">
        <v>105</v>
      </c>
      <c r="N16" s="136" t="s">
        <v>259</v>
      </c>
      <c r="O16" s="137" t="s">
        <v>256</v>
      </c>
    </row>
  </sheetData>
  <mergeCells count="1">
    <mergeCell ref="A3:N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2023-11-02T12:35:49Z</dcterms:modified>
</cp:coreProperties>
</file>