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0" i="1"/>
  <c r="H30"/>
  <c r="K30"/>
  <c r="L30"/>
  <c r="M30"/>
  <c r="N30"/>
  <c r="O30"/>
  <c r="P30"/>
  <c r="Q30"/>
  <c r="I30"/>
  <c r="F30"/>
  <c r="J29"/>
  <c r="J26"/>
  <c r="J25"/>
  <c r="J22"/>
  <c r="J19"/>
  <c r="J18"/>
  <c r="J17"/>
  <c r="J16"/>
  <c r="J15"/>
  <c r="J14"/>
  <c r="J13"/>
  <c r="J12"/>
  <c r="J30" l="1"/>
</calcChain>
</file>

<file path=xl/sharedStrings.xml><?xml version="1.0" encoding="utf-8"?>
<sst xmlns="http://schemas.openxmlformats.org/spreadsheetml/2006/main" count="271" uniqueCount="160">
  <si>
    <t>Форма № 1</t>
  </si>
  <si>
    <r>
      <t xml:space="preserve">Реестр </t>
    </r>
    <r>
      <rPr>
        <b/>
        <u/>
        <sz val="18"/>
        <rFont val="Times New Roman"/>
        <family val="1"/>
        <charset val="204"/>
      </rPr>
      <t>инвестиционных проектов</t>
    </r>
    <r>
      <rPr>
        <b/>
        <sz val="18"/>
        <rFont val="Times New Roman"/>
        <family val="1"/>
        <charset val="204"/>
      </rPr>
      <t xml:space="preserve">  хозяйствующх субъектов (всех форм собственности)</t>
    </r>
  </si>
  <si>
    <t>№ п/п</t>
  </si>
  <si>
    <t>Наименование инвестиционного мероприятия</t>
  </si>
  <si>
    <t>Инициатор , инвестор (адрес фактический , контактный телефон)</t>
  </si>
  <si>
    <t>Предприятие , реализующее проект (адрес фактический, контактный телефон)</t>
  </si>
  <si>
    <t>Срок реализации            (год начала и окончания)</t>
  </si>
  <si>
    <t>Общий объём инвестиций,                                            млн. руб.</t>
  </si>
  <si>
    <t>Привлечение инвестиций, млн. руб.</t>
  </si>
  <si>
    <t>Создание новых рабочих мест</t>
  </si>
  <si>
    <t>Реализация в рамках проектного управления (Да/нет)**</t>
  </si>
  <si>
    <t>Стадия реализации проекта****</t>
  </si>
  <si>
    <t>Направление проекта *****</t>
  </si>
  <si>
    <t>в т.ч.</t>
  </si>
  <si>
    <t>Планируется за весь период реализации проекта</t>
  </si>
  <si>
    <t>факт</t>
  </si>
  <si>
    <t>прогноз</t>
  </si>
  <si>
    <t>всего</t>
  </si>
  <si>
    <r>
      <t xml:space="preserve">газ, </t>
    </r>
    <r>
      <rPr>
        <b/>
        <i/>
        <sz val="12"/>
        <rFont val="Times New Roman"/>
        <family val="1"/>
        <charset val="204"/>
      </rPr>
      <t>м3 в ед.времени</t>
    </r>
  </si>
  <si>
    <r>
      <t xml:space="preserve">электроэнергия, </t>
    </r>
    <r>
      <rPr>
        <b/>
        <i/>
        <sz val="12"/>
        <rFont val="Times New Roman"/>
        <family val="1"/>
        <charset val="204"/>
      </rPr>
      <t>кВт</t>
    </r>
  </si>
  <si>
    <t>вода, м3 в ед.времени</t>
  </si>
  <si>
    <t>Степень проработки вопроса по ресурсоснабжению (включен или нет  в инвестиционные  программы, наличие возможности технологического подключения к сетям и т.д.)</t>
  </si>
  <si>
    <t>…..</t>
  </si>
  <si>
    <t>Итого</t>
  </si>
  <si>
    <t>*</t>
  </si>
  <si>
    <t xml:space="preserve">Заполняется для крупных и средних инвестиционных   проектов по строительству новых  производств, реконструкции, модернизации и расширению производственных мощностей </t>
  </si>
  <si>
    <t>**</t>
  </si>
  <si>
    <t xml:space="preserve">В данном столбце отмечаем  реализуется ли проект в рамках проектного управления, если проект областной, то указываем  куратора проекта ( отраслевой  департамент или Корпорация "Развития") </t>
  </si>
  <si>
    <t>***</t>
  </si>
  <si>
    <t>****</t>
  </si>
  <si>
    <t>Стадия реализации проекта (реализован, реализуется, приостановлен, планируется к реализации, снижены объемы инвестиций (указать причину).</t>
  </si>
  <si>
    <t>оценка</t>
  </si>
  <si>
    <t xml:space="preserve">Информация * о требуемых объёмах потребления ресурсов для выхода на проектную мощность (заполняется по  инвестиционным   проектам  крупных и средних предприятий  по строительству новых  производств, реконструкции, модернизации и расширению производственных мощностей ) </t>
  </si>
  <si>
    <t>Иностранное участие в проекте (инвестирование, оборудование и т.д.)              Да/нет ***</t>
  </si>
  <si>
    <t xml:space="preserve">Если иностранное участие в проекте значится (т.е Да), то указать тип участия : финансирование проекта, доля в уставном капитале,  поставка оборудования </t>
  </si>
  <si>
    <t>*****</t>
  </si>
  <si>
    <t>Направления реализации проектов:</t>
  </si>
  <si>
    <t>2.1</t>
  </si>
  <si>
    <t>Развитие связи и IT технологии</t>
  </si>
  <si>
    <t>Ремонт и содержание объектов (ремонт, реколнструкция помещений, гостиниц, кафе, магазинов)</t>
  </si>
  <si>
    <t>Инфраструктура туризма (рекреационные зоны, пруды, усадьбы..)</t>
  </si>
  <si>
    <t>Стороительство и реконструкция инфраструктуры торговли (рынки, торговые комплексы, склады и т.д.)</t>
  </si>
  <si>
    <t>Строительство дорог</t>
  </si>
  <si>
    <t>Жилищное строительство, строительство и реконструкция  объектов социального назначения (больницы, сады, школы)</t>
  </si>
  <si>
    <t>Развитие инновационной инфраструктуры (технопарки, промпарки)</t>
  </si>
  <si>
    <t>3.1</t>
  </si>
  <si>
    <t>Развитие сельских территорий (семейные фермы, КФХ и т.д.)</t>
  </si>
  <si>
    <t>3.2</t>
  </si>
  <si>
    <t>Молочное животноводство</t>
  </si>
  <si>
    <t>3.3</t>
  </si>
  <si>
    <t>Птицеводство</t>
  </si>
  <si>
    <t>3.4</t>
  </si>
  <si>
    <t xml:space="preserve">Цветоводство (тепличное разведение) </t>
  </si>
  <si>
    <t>3.5</t>
  </si>
  <si>
    <t>Свиноводство</t>
  </si>
  <si>
    <t>3.6</t>
  </si>
  <si>
    <t>Рыбоводство</t>
  </si>
  <si>
    <t>3.7</t>
  </si>
  <si>
    <t>Мясное скотоводство</t>
  </si>
  <si>
    <t>3.8</t>
  </si>
  <si>
    <t>Плодоводство</t>
  </si>
  <si>
    <t>3.9</t>
  </si>
  <si>
    <t>Овощеводство</t>
  </si>
  <si>
    <t>3.10</t>
  </si>
  <si>
    <t xml:space="preserve">Растениеводство/Семеноводство (кукуруза,соя, зерно, семена свеклы,переработка зерна, производство удобрений..)  </t>
  </si>
  <si>
    <t>3.11</t>
  </si>
  <si>
    <t>Производство  комбикормов</t>
  </si>
  <si>
    <t>Добыча и обогащение</t>
  </si>
  <si>
    <t>Машиностроительная отрасль (энерго-, нефтегазо-, химическое)</t>
  </si>
  <si>
    <t>Строительство  и модернизация объектов в пищевой и перерабатывающей промышленности</t>
  </si>
  <si>
    <t>Производство фармацевтических, ветеринарных, пробиотических  препаратов</t>
  </si>
  <si>
    <t>Швейное и обувное производство</t>
  </si>
  <si>
    <t>Производство металоизделий и металоконструкций</t>
  </si>
  <si>
    <t>Производство оборудования</t>
  </si>
  <si>
    <t>Химическое производство (лаки, краски…)</t>
  </si>
  <si>
    <t>1.1.</t>
  </si>
  <si>
    <t>2.2.</t>
  </si>
  <si>
    <t>2.3.</t>
  </si>
  <si>
    <t>2.4.</t>
  </si>
  <si>
    <t>2.7.</t>
  </si>
  <si>
    <t>2.8.</t>
  </si>
  <si>
    <t>4.2.</t>
  </si>
  <si>
    <t>4.3.</t>
  </si>
  <si>
    <t>4.4.</t>
  </si>
  <si>
    <t>4.5.</t>
  </si>
  <si>
    <t>4.6.</t>
  </si>
  <si>
    <t>4.7.</t>
  </si>
  <si>
    <t>4.8.</t>
  </si>
  <si>
    <t>4.1.</t>
  </si>
  <si>
    <t>по состоянию на 01.01.2023г. (с начала реализации проекта)</t>
  </si>
  <si>
    <t>после
2024года</t>
  </si>
  <si>
    <t>создано по состоянию на 01.01.2023г. (за весь период реализации проекта)</t>
  </si>
  <si>
    <t>Уважаемые коллеги, экономические проекты необходимо выделить красным цветом!!!! Дополнительные стрики и столбцы не вставляются!!!!</t>
  </si>
  <si>
    <t>ООО "Белгранкорм"</t>
  </si>
  <si>
    <t>2018-2023</t>
  </si>
  <si>
    <t>2019-2023</t>
  </si>
  <si>
    <t>2020-2023</t>
  </si>
  <si>
    <t>ОАО "БЭЗРК"</t>
  </si>
  <si>
    <t>ООО "Белгранкорм" п. Пролетарский, Борисовское шоссе, 1 тел. (4722) 37-69-00</t>
  </si>
  <si>
    <t>ООО "Белгранкорм" п. Пролетарский, Борисовское шоссе, 1 тел. (4722) 37-69-01</t>
  </si>
  <si>
    <t>ООО "Семхоз Ракитянский" п. Пролетарский, Борисовское шоссе, 1 тел. (4722) 37-69-00</t>
  </si>
  <si>
    <t>ООО "Семхоз Ракитянский" п. Пролетарский, Борисовское шоссе, 1 тел. (4722) 37-69-01</t>
  </si>
  <si>
    <t>АО"Бобравское"</t>
  </si>
  <si>
    <t>2016-2023</t>
  </si>
  <si>
    <t>Колхоз Знамя труда</t>
  </si>
  <si>
    <t>2009-2023</t>
  </si>
  <si>
    <t>Управление строительства, транспорта, ЖКХ и ТЭК</t>
  </si>
  <si>
    <t>2021-2023</t>
  </si>
  <si>
    <t>ООО "Негабаритика"</t>
  </si>
  <si>
    <t>Емельянов С.С.</t>
  </si>
  <si>
    <t>2015-2023</t>
  </si>
  <si>
    <t>Щербаков С.В.</t>
  </si>
  <si>
    <t>п. Пролетарский, ул. Железнодорожная</t>
  </si>
  <si>
    <t>без расширения производственных мощностей</t>
  </si>
  <si>
    <t>подключено к сетям</t>
  </si>
  <si>
    <t>нет</t>
  </si>
  <si>
    <t>реализуется</t>
  </si>
  <si>
    <t>3,5</t>
  </si>
  <si>
    <t>3,2</t>
  </si>
  <si>
    <t>достаточно ресурса</t>
  </si>
  <si>
    <t>поданы заявки</t>
  </si>
  <si>
    <t xml:space="preserve">нет </t>
  </si>
  <si>
    <t>3,11</t>
  </si>
  <si>
    <t>4,3</t>
  </si>
  <si>
    <t>3,8</t>
  </si>
  <si>
    <t>3,10</t>
  </si>
  <si>
    <t>2,7</t>
  </si>
  <si>
    <t>2,3</t>
  </si>
  <si>
    <t>да</t>
  </si>
  <si>
    <t>4,6</t>
  </si>
  <si>
    <t>ОАО "БЭЗРК" п. Пролетарский, Борисовское шоссе, 1, тел. (4722) 37-69-00</t>
  </si>
  <si>
    <t>на территории Ракитянского района по  итогам 1 квартала  2023 года по видам экономической деятельности</t>
  </si>
  <si>
    <t>Реконструкция и модернизация ППЗ и ГПП Ракитное 1</t>
  </si>
  <si>
    <t>Реконструкция и модернизация ППЗ и ГПП Ракитное 2</t>
  </si>
  <si>
    <t>Реконструкция и модернизация ПУБ и ВСО</t>
  </si>
  <si>
    <t>Реконструкция и модернизация действующих мощностей</t>
  </si>
  <si>
    <t>Реконструкция и модернизация действующих мощностей (КРС)</t>
  </si>
  <si>
    <t>Строительство нового комбикормового комплекса, включая строительство:                                       Комбикормового завода мощностью 100 тонн в час;                      Элеватора с единовременным хранением 50 000 тонн зерна,                                                                                Склада готовой продукции на 3 000 тонн</t>
  </si>
  <si>
    <t>Расширение парка спецтехники, автотранспорта</t>
  </si>
  <si>
    <t>Закладка сада интенсивного типа</t>
  </si>
  <si>
    <t>Реконструкция животноводческих помещений</t>
  </si>
  <si>
    <t>приобретение жилья детям-сиротам</t>
  </si>
  <si>
    <t>Строительство СТО и автомойки</t>
  </si>
  <si>
    <t>Строительство помещения для производства жестяных изделий</t>
  </si>
  <si>
    <t>Строительство магазина "Цветы"</t>
  </si>
  <si>
    <t>АО "Бобравское"    с.Бобравское              8(47245)53105</t>
  </si>
  <si>
    <t>колхоз "Знамя труда" ул.Школьная д.28, Ракитянского района Белгородской области 84724521149</t>
  </si>
  <si>
    <t>Потемкина Д.Б.</t>
  </si>
  <si>
    <t>п.Ракитное, ул.Коммунаров</t>
  </si>
  <si>
    <t>п.Пролетарский, ул.Ватутина</t>
  </si>
  <si>
    <t>п.Ракитное, пл.Советская, 2, 84724756396</t>
  </si>
  <si>
    <t>Белгородская область, п.Ракитное, ул.СХТ, 1, 847245500188</t>
  </si>
  <si>
    <t>полугодие</t>
  </si>
  <si>
    <t>3-4 квартал</t>
  </si>
  <si>
    <t>2023-2025</t>
  </si>
  <si>
    <t>реализован</t>
  </si>
  <si>
    <t>1 полугодие</t>
  </si>
  <si>
    <t>Строительство автомойки самообслуживания</t>
  </si>
  <si>
    <t>ООО "Аква Лайн"</t>
  </si>
  <si>
    <t>п. Пролетарский, ул. Привокзальная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</si>
</sst>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theme="1"/>
      <name val="Arial"/>
      <family val="2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8"/>
      <name val="Arial Cyr"/>
      <charset val="204"/>
    </font>
    <font>
      <sz val="11"/>
      <name val="Calibri"/>
      <family val="2"/>
      <scheme val="minor"/>
    </font>
    <font>
      <sz val="16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95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9" fontId="0" fillId="2" borderId="0" xfId="1" applyFont="1" applyFill="1"/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3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" xfId="2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2" fillId="0" borderId="1" xfId="0" applyFont="1" applyFill="1" applyBorder="1"/>
    <xf numFmtId="4" fontId="1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9" fontId="0" fillId="0" borderId="0" xfId="1" applyFont="1" applyFill="1"/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0" xfId="0" applyFont="1" applyFill="1"/>
    <xf numFmtId="0" fontId="15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/>
    <xf numFmtId="0" fontId="2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/>
    <xf numFmtId="0" fontId="16" fillId="0" borderId="0" xfId="0" applyFont="1" applyFill="1"/>
    <xf numFmtId="0" fontId="18" fillId="0" borderId="0" xfId="0" applyFont="1" applyFill="1"/>
    <xf numFmtId="0" fontId="7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1" xfId="0" applyFont="1" applyFill="1" applyBorder="1"/>
    <xf numFmtId="0" fontId="0" fillId="0" borderId="0" xfId="0" applyFill="1" applyAlignment="1">
      <alignment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wrapText="1"/>
    </xf>
    <xf numFmtId="0" fontId="20" fillId="2" borderId="4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версия3(б)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view="pageBreakPreview" topLeftCell="A8" zoomScale="60" zoomScaleNormal="65" workbookViewId="0">
      <pane xSplit="1" ySplit="3" topLeftCell="B22" activePane="bottomRight" state="frozen"/>
      <selection activeCell="A8" sqref="A8"/>
      <selection pane="topRight" activeCell="B8" sqref="B8"/>
      <selection pane="bottomLeft" activeCell="A11" sqref="A11"/>
      <selection pane="bottomRight" activeCell="A6" sqref="A6:Q30"/>
    </sheetView>
  </sheetViews>
  <sheetFormatPr defaultRowHeight="15"/>
  <cols>
    <col min="1" max="1" width="7.5703125" style="5" customWidth="1"/>
    <col min="2" max="2" width="26.140625" style="5" customWidth="1"/>
    <col min="3" max="3" width="21.28515625" style="5" customWidth="1"/>
    <col min="4" max="4" width="23.140625" style="5" customWidth="1"/>
    <col min="5" max="5" width="15.7109375" style="5" customWidth="1"/>
    <col min="6" max="6" width="18.5703125" style="5" customWidth="1"/>
    <col min="7" max="7" width="18.28515625" style="5" customWidth="1"/>
    <col min="8" max="8" width="12.42578125" style="5" customWidth="1"/>
    <col min="9" max="9" width="13" style="5" customWidth="1"/>
    <col min="10" max="10" width="14.140625" style="5" customWidth="1"/>
    <col min="11" max="11" width="11" style="5" customWidth="1"/>
    <col min="12" max="12" width="11.140625" style="5" customWidth="1"/>
    <col min="13" max="13" width="17.7109375" style="5" customWidth="1"/>
    <col min="14" max="14" width="18.7109375" style="5" customWidth="1"/>
    <col min="15" max="15" width="13.85546875" style="5" customWidth="1"/>
    <col min="16" max="16" width="15" style="5" customWidth="1"/>
    <col min="17" max="17" width="13.85546875" style="5" customWidth="1"/>
    <col min="18" max="18" width="15.140625" style="5" customWidth="1"/>
    <col min="19" max="19" width="13.7109375" style="5" customWidth="1"/>
    <col min="20" max="20" width="13.85546875" style="5" customWidth="1"/>
    <col min="21" max="21" width="48.5703125" style="5" customWidth="1"/>
    <col min="22" max="22" width="16.7109375" style="5" customWidth="1"/>
    <col min="23" max="23" width="21" style="5" customWidth="1"/>
    <col min="24" max="25" width="16" style="5" customWidth="1"/>
    <col min="26" max="16384" width="9.140625" style="5"/>
  </cols>
  <sheetData>
    <row r="1" spans="1:26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6" ht="15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0</v>
      </c>
      <c r="V2" s="10"/>
      <c r="W2" s="10"/>
    </row>
    <row r="3" spans="1:26" ht="15.7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6" s="23" customFormat="1" ht="21" customHeight="1">
      <c r="A4" s="92" t="s">
        <v>131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6" ht="18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6" ht="18.75" customHeight="1">
      <c r="A6" s="82" t="s">
        <v>2</v>
      </c>
      <c r="B6" s="82" t="s">
        <v>3</v>
      </c>
      <c r="C6" s="82" t="s">
        <v>4</v>
      </c>
      <c r="D6" s="85" t="s">
        <v>5</v>
      </c>
      <c r="E6" s="82" t="s">
        <v>6</v>
      </c>
      <c r="F6" s="82" t="s">
        <v>7</v>
      </c>
      <c r="G6" s="83" t="s">
        <v>8</v>
      </c>
      <c r="H6" s="94"/>
      <c r="I6" s="94"/>
      <c r="J6" s="94"/>
      <c r="K6" s="94"/>
      <c r="L6" s="84"/>
      <c r="M6" s="83" t="s">
        <v>9</v>
      </c>
      <c r="N6" s="94"/>
      <c r="O6" s="94"/>
      <c r="P6" s="94"/>
      <c r="Q6" s="84"/>
      <c r="R6" s="87" t="s">
        <v>32</v>
      </c>
      <c r="S6" s="87"/>
      <c r="T6" s="87"/>
      <c r="U6" s="87"/>
      <c r="V6" s="88" t="s">
        <v>10</v>
      </c>
      <c r="W6" s="79" t="s">
        <v>33</v>
      </c>
      <c r="X6" s="79" t="s">
        <v>11</v>
      </c>
      <c r="Y6" s="79" t="s">
        <v>12</v>
      </c>
    </row>
    <row r="7" spans="1:26" ht="15.75" customHeight="1">
      <c r="A7" s="82"/>
      <c r="B7" s="82"/>
      <c r="C7" s="82"/>
      <c r="D7" s="93"/>
      <c r="E7" s="82"/>
      <c r="F7" s="82"/>
      <c r="G7" s="82" t="s">
        <v>89</v>
      </c>
      <c r="H7" s="91">
        <v>2023</v>
      </c>
      <c r="I7" s="83" t="s">
        <v>13</v>
      </c>
      <c r="J7" s="84"/>
      <c r="K7" s="85">
        <v>2024</v>
      </c>
      <c r="L7" s="85" t="s">
        <v>90</v>
      </c>
      <c r="M7" s="85" t="s">
        <v>14</v>
      </c>
      <c r="N7" s="82" t="s">
        <v>91</v>
      </c>
      <c r="O7" s="85">
        <v>2023</v>
      </c>
      <c r="P7" s="83" t="s">
        <v>13</v>
      </c>
      <c r="Q7" s="84"/>
      <c r="R7" s="87"/>
      <c r="S7" s="87"/>
      <c r="T7" s="87"/>
      <c r="U7" s="87"/>
      <c r="V7" s="89"/>
      <c r="W7" s="80"/>
      <c r="X7" s="80"/>
      <c r="Y7" s="80"/>
    </row>
    <row r="8" spans="1:26" ht="131.25" customHeight="1">
      <c r="A8" s="82"/>
      <c r="B8" s="82"/>
      <c r="C8" s="82"/>
      <c r="D8" s="93"/>
      <c r="E8" s="82"/>
      <c r="F8" s="82"/>
      <c r="G8" s="82"/>
      <c r="H8" s="91"/>
      <c r="I8" s="24" t="s">
        <v>152</v>
      </c>
      <c r="J8" s="24" t="s">
        <v>153</v>
      </c>
      <c r="K8" s="86"/>
      <c r="L8" s="86"/>
      <c r="M8" s="86"/>
      <c r="N8" s="82"/>
      <c r="O8" s="86"/>
      <c r="P8" s="30" t="s">
        <v>156</v>
      </c>
      <c r="Q8" s="30" t="s">
        <v>153</v>
      </c>
      <c r="R8" s="87"/>
      <c r="S8" s="87"/>
      <c r="T8" s="87"/>
      <c r="U8" s="87"/>
      <c r="V8" s="89"/>
      <c r="W8" s="80"/>
      <c r="X8" s="80"/>
      <c r="Y8" s="80"/>
    </row>
    <row r="9" spans="1:26" ht="99" customHeight="1">
      <c r="A9" s="82"/>
      <c r="B9" s="82"/>
      <c r="C9" s="82"/>
      <c r="D9" s="86"/>
      <c r="E9" s="82"/>
      <c r="F9" s="82"/>
      <c r="G9" s="13" t="s">
        <v>15</v>
      </c>
      <c r="H9" s="14" t="s">
        <v>31</v>
      </c>
      <c r="I9" s="13" t="s">
        <v>15</v>
      </c>
      <c r="J9" s="6" t="s">
        <v>31</v>
      </c>
      <c r="K9" s="82" t="s">
        <v>16</v>
      </c>
      <c r="L9" s="82"/>
      <c r="M9" s="3" t="s">
        <v>17</v>
      </c>
      <c r="N9" s="15" t="s">
        <v>15</v>
      </c>
      <c r="O9" s="7" t="s">
        <v>31</v>
      </c>
      <c r="P9" s="13" t="s">
        <v>15</v>
      </c>
      <c r="Q9" s="6" t="s">
        <v>31</v>
      </c>
      <c r="R9" s="4" t="s">
        <v>18</v>
      </c>
      <c r="S9" s="4" t="s">
        <v>19</v>
      </c>
      <c r="T9" s="4" t="s">
        <v>20</v>
      </c>
      <c r="U9" s="16" t="s">
        <v>21</v>
      </c>
      <c r="V9" s="90"/>
      <c r="W9" s="81"/>
      <c r="X9" s="81"/>
      <c r="Y9" s="81"/>
    </row>
    <row r="10" spans="1:26" ht="18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  <c r="U10" s="17">
        <v>21</v>
      </c>
      <c r="V10" s="1">
        <v>22</v>
      </c>
      <c r="W10" s="2">
        <v>23</v>
      </c>
      <c r="X10" s="2">
        <v>24</v>
      </c>
      <c r="Y10" s="2">
        <v>25</v>
      </c>
      <c r="Z10" s="18"/>
    </row>
    <row r="11" spans="1:26" s="39" customFormat="1" ht="75" customHeight="1">
      <c r="A11" s="25">
        <v>1</v>
      </c>
      <c r="B11" s="31" t="s">
        <v>132</v>
      </c>
      <c r="C11" s="28" t="s">
        <v>93</v>
      </c>
      <c r="D11" s="64" t="s">
        <v>98</v>
      </c>
      <c r="E11" s="25" t="s">
        <v>94</v>
      </c>
      <c r="F11" s="32">
        <v>442.9</v>
      </c>
      <c r="G11" s="25">
        <v>197.8</v>
      </c>
      <c r="H11" s="25">
        <v>245.1</v>
      </c>
      <c r="I11" s="33">
        <v>120.6</v>
      </c>
      <c r="J11" s="33">
        <v>124.5</v>
      </c>
      <c r="K11" s="33">
        <v>0</v>
      </c>
      <c r="L11" s="33">
        <v>0</v>
      </c>
      <c r="M11" s="33">
        <v>0</v>
      </c>
      <c r="N11" s="33">
        <v>0</v>
      </c>
      <c r="O11" s="34">
        <v>0</v>
      </c>
      <c r="P11" s="34">
        <v>0</v>
      </c>
      <c r="Q11" s="31">
        <v>0</v>
      </c>
      <c r="R11" s="44" t="s">
        <v>113</v>
      </c>
      <c r="S11" s="44" t="s">
        <v>113</v>
      </c>
      <c r="T11" s="44" t="s">
        <v>113</v>
      </c>
      <c r="U11" s="25" t="s">
        <v>114</v>
      </c>
      <c r="V11" s="25" t="s">
        <v>115</v>
      </c>
      <c r="W11" s="25" t="s">
        <v>115</v>
      </c>
      <c r="X11" s="25" t="s">
        <v>116</v>
      </c>
      <c r="Y11" s="25">
        <v>4.3</v>
      </c>
      <c r="Z11" s="45"/>
    </row>
    <row r="12" spans="1:26" s="39" customFormat="1" ht="75">
      <c r="A12" s="25">
        <v>2</v>
      </c>
      <c r="B12" s="31" t="s">
        <v>133</v>
      </c>
      <c r="C12" s="28" t="s">
        <v>93</v>
      </c>
      <c r="D12" s="65"/>
      <c r="E12" s="25" t="s">
        <v>94</v>
      </c>
      <c r="F12" s="32">
        <v>259.7</v>
      </c>
      <c r="G12" s="25">
        <v>238.5</v>
      </c>
      <c r="H12" s="25">
        <v>21.2</v>
      </c>
      <c r="I12" s="33">
        <v>9.1999999999999993</v>
      </c>
      <c r="J12" s="33">
        <f t="shared" ref="J12:J29" si="0">H12-I12</f>
        <v>12</v>
      </c>
      <c r="K12" s="33">
        <v>0</v>
      </c>
      <c r="L12" s="33">
        <v>0</v>
      </c>
      <c r="M12" s="33">
        <v>0</v>
      </c>
      <c r="N12" s="33">
        <v>0</v>
      </c>
      <c r="O12" s="34">
        <v>0</v>
      </c>
      <c r="P12" s="34">
        <v>0</v>
      </c>
      <c r="Q12" s="31">
        <v>0</v>
      </c>
      <c r="R12" s="44" t="s">
        <v>113</v>
      </c>
      <c r="S12" s="44" t="s">
        <v>113</v>
      </c>
      <c r="T12" s="44" t="s">
        <v>113</v>
      </c>
      <c r="U12" s="25" t="s">
        <v>114</v>
      </c>
      <c r="V12" s="25" t="s">
        <v>115</v>
      </c>
      <c r="W12" s="25" t="s">
        <v>115</v>
      </c>
      <c r="X12" s="25" t="s">
        <v>116</v>
      </c>
      <c r="Y12" s="25">
        <v>4.3</v>
      </c>
      <c r="Z12" s="45"/>
    </row>
    <row r="13" spans="1:26" s="39" customFormat="1" ht="75">
      <c r="A13" s="25">
        <v>3</v>
      </c>
      <c r="B13" s="31" t="s">
        <v>134</v>
      </c>
      <c r="C13" s="28" t="s">
        <v>93</v>
      </c>
      <c r="D13" s="65"/>
      <c r="E13" s="25" t="s">
        <v>95</v>
      </c>
      <c r="F13" s="32">
        <v>150.9</v>
      </c>
      <c r="G13" s="25">
        <v>131.9</v>
      </c>
      <c r="H13" s="25">
        <v>19</v>
      </c>
      <c r="I13" s="33">
        <v>4.2</v>
      </c>
      <c r="J13" s="33">
        <f t="shared" si="0"/>
        <v>14.8</v>
      </c>
      <c r="K13" s="33">
        <v>0</v>
      </c>
      <c r="L13" s="33">
        <v>0</v>
      </c>
      <c r="M13" s="33">
        <v>0</v>
      </c>
      <c r="N13" s="33">
        <v>0</v>
      </c>
      <c r="O13" s="34">
        <v>0</v>
      </c>
      <c r="P13" s="34">
        <v>0</v>
      </c>
      <c r="Q13" s="31">
        <v>0</v>
      </c>
      <c r="R13" s="44" t="s">
        <v>113</v>
      </c>
      <c r="S13" s="44" t="s">
        <v>113</v>
      </c>
      <c r="T13" s="44" t="s">
        <v>113</v>
      </c>
      <c r="U13" s="25" t="s">
        <v>114</v>
      </c>
      <c r="V13" s="25" t="s">
        <v>115</v>
      </c>
      <c r="W13" s="25" t="s">
        <v>115</v>
      </c>
      <c r="X13" s="25" t="s">
        <v>116</v>
      </c>
      <c r="Y13" s="25">
        <v>4.3</v>
      </c>
      <c r="Z13" s="45"/>
    </row>
    <row r="14" spans="1:26" s="39" customFormat="1" ht="75">
      <c r="A14" s="25">
        <v>4</v>
      </c>
      <c r="B14" s="31" t="s">
        <v>135</v>
      </c>
      <c r="C14" s="28" t="s">
        <v>93</v>
      </c>
      <c r="D14" s="65"/>
      <c r="E14" s="25" t="s">
        <v>94</v>
      </c>
      <c r="F14" s="32">
        <v>405.9</v>
      </c>
      <c r="G14" s="25">
        <v>317.89999999999998</v>
      </c>
      <c r="H14" s="25">
        <v>88</v>
      </c>
      <c r="I14" s="33">
        <v>84.8</v>
      </c>
      <c r="J14" s="33">
        <f t="shared" si="0"/>
        <v>3.2000000000000028</v>
      </c>
      <c r="K14" s="33">
        <v>0</v>
      </c>
      <c r="L14" s="33">
        <v>0</v>
      </c>
      <c r="M14" s="33">
        <v>0</v>
      </c>
      <c r="N14" s="33">
        <v>0</v>
      </c>
      <c r="O14" s="34">
        <v>0</v>
      </c>
      <c r="P14" s="34">
        <v>0</v>
      </c>
      <c r="Q14" s="31">
        <v>0</v>
      </c>
      <c r="R14" s="44" t="s">
        <v>113</v>
      </c>
      <c r="S14" s="44" t="s">
        <v>113</v>
      </c>
      <c r="T14" s="44" t="s">
        <v>113</v>
      </c>
      <c r="U14" s="25" t="s">
        <v>114</v>
      </c>
      <c r="V14" s="25" t="s">
        <v>115</v>
      </c>
      <c r="W14" s="25" t="s">
        <v>115</v>
      </c>
      <c r="X14" s="25" t="s">
        <v>116</v>
      </c>
      <c r="Y14" s="25">
        <v>3.3</v>
      </c>
      <c r="Z14" s="45"/>
    </row>
    <row r="15" spans="1:26" s="39" customFormat="1" ht="75">
      <c r="A15" s="25">
        <v>5</v>
      </c>
      <c r="B15" s="31" t="s">
        <v>135</v>
      </c>
      <c r="C15" s="28" t="s">
        <v>93</v>
      </c>
      <c r="D15" s="65"/>
      <c r="E15" s="25" t="s">
        <v>94</v>
      </c>
      <c r="F15" s="32">
        <v>379.7</v>
      </c>
      <c r="G15" s="25">
        <v>134.6</v>
      </c>
      <c r="H15" s="25">
        <v>245.1</v>
      </c>
      <c r="I15" s="33">
        <v>18.3</v>
      </c>
      <c r="J15" s="33">
        <f t="shared" si="0"/>
        <v>226.79999999999998</v>
      </c>
      <c r="K15" s="33">
        <v>0</v>
      </c>
      <c r="L15" s="33">
        <v>0</v>
      </c>
      <c r="M15" s="33">
        <v>0</v>
      </c>
      <c r="N15" s="33">
        <v>0</v>
      </c>
      <c r="O15" s="34">
        <v>0</v>
      </c>
      <c r="P15" s="34">
        <v>0</v>
      </c>
      <c r="Q15" s="31">
        <v>0</v>
      </c>
      <c r="R15" s="44" t="s">
        <v>113</v>
      </c>
      <c r="S15" s="44" t="s">
        <v>113</v>
      </c>
      <c r="T15" s="44" t="s">
        <v>113</v>
      </c>
      <c r="U15" s="25" t="s">
        <v>114</v>
      </c>
      <c r="V15" s="25" t="s">
        <v>115</v>
      </c>
      <c r="W15" s="25" t="s">
        <v>115</v>
      </c>
      <c r="X15" s="25" t="s">
        <v>116</v>
      </c>
      <c r="Y15" s="25" t="s">
        <v>117</v>
      </c>
      <c r="Z15" s="45"/>
    </row>
    <row r="16" spans="1:26" s="39" customFormat="1" ht="75">
      <c r="A16" s="25">
        <v>6</v>
      </c>
      <c r="B16" s="31" t="s">
        <v>136</v>
      </c>
      <c r="C16" s="28" t="s">
        <v>93</v>
      </c>
      <c r="D16" s="66"/>
      <c r="E16" s="25" t="s">
        <v>96</v>
      </c>
      <c r="F16" s="32">
        <v>69.099999999999994</v>
      </c>
      <c r="G16" s="25">
        <v>37.9</v>
      </c>
      <c r="H16" s="25">
        <v>31.2</v>
      </c>
      <c r="I16" s="33">
        <v>2.1</v>
      </c>
      <c r="J16" s="33">
        <f t="shared" si="0"/>
        <v>29.099999999999998</v>
      </c>
      <c r="K16" s="33">
        <v>0</v>
      </c>
      <c r="L16" s="33">
        <v>0</v>
      </c>
      <c r="M16" s="33">
        <v>0</v>
      </c>
      <c r="N16" s="33">
        <v>0</v>
      </c>
      <c r="O16" s="34">
        <v>0</v>
      </c>
      <c r="P16" s="34">
        <v>0</v>
      </c>
      <c r="Q16" s="31">
        <v>0</v>
      </c>
      <c r="R16" s="44" t="s">
        <v>113</v>
      </c>
      <c r="S16" s="44" t="s">
        <v>113</v>
      </c>
      <c r="T16" s="44" t="s">
        <v>113</v>
      </c>
      <c r="U16" s="25" t="s">
        <v>114</v>
      </c>
      <c r="V16" s="25" t="s">
        <v>115</v>
      </c>
      <c r="W16" s="25" t="s">
        <v>115</v>
      </c>
      <c r="X16" s="25" t="s">
        <v>116</v>
      </c>
      <c r="Y16" s="25" t="s">
        <v>118</v>
      </c>
      <c r="Z16" s="45"/>
    </row>
    <row r="17" spans="1:26" s="39" customFormat="1" ht="281.25">
      <c r="A17" s="25">
        <v>7</v>
      </c>
      <c r="B17" s="31" t="s">
        <v>137</v>
      </c>
      <c r="C17" s="28" t="s">
        <v>97</v>
      </c>
      <c r="D17" s="28" t="s">
        <v>130</v>
      </c>
      <c r="E17" s="25" t="s">
        <v>96</v>
      </c>
      <c r="F17" s="32">
        <v>4700</v>
      </c>
      <c r="G17" s="25">
        <v>1822.7</v>
      </c>
      <c r="H17" s="25">
        <v>51.5</v>
      </c>
      <c r="I17" s="33">
        <v>51.5</v>
      </c>
      <c r="J17" s="33">
        <f t="shared" si="0"/>
        <v>0</v>
      </c>
      <c r="K17" s="33">
        <v>0</v>
      </c>
      <c r="L17" s="33">
        <v>0</v>
      </c>
      <c r="M17" s="33">
        <v>10</v>
      </c>
      <c r="N17" s="33">
        <v>0</v>
      </c>
      <c r="O17" s="34">
        <v>0</v>
      </c>
      <c r="P17" s="34">
        <v>0</v>
      </c>
      <c r="Q17" s="31">
        <v>0</v>
      </c>
      <c r="R17" s="44">
        <v>1942</v>
      </c>
      <c r="S17" s="44">
        <v>1.6</v>
      </c>
      <c r="T17" s="44" t="s">
        <v>119</v>
      </c>
      <c r="U17" s="25" t="s">
        <v>120</v>
      </c>
      <c r="V17" s="25" t="s">
        <v>121</v>
      </c>
      <c r="W17" s="25" t="s">
        <v>115</v>
      </c>
      <c r="X17" s="25" t="s">
        <v>116</v>
      </c>
      <c r="Y17" s="25" t="s">
        <v>122</v>
      </c>
      <c r="Z17" s="45"/>
    </row>
    <row r="18" spans="1:26" s="39" customFormat="1" ht="78.75">
      <c r="A18" s="25">
        <v>8</v>
      </c>
      <c r="B18" s="31" t="s">
        <v>138</v>
      </c>
      <c r="C18" s="28" t="s">
        <v>99</v>
      </c>
      <c r="D18" s="28" t="s">
        <v>98</v>
      </c>
      <c r="E18" s="25" t="s">
        <v>95</v>
      </c>
      <c r="F18" s="32">
        <v>1152</v>
      </c>
      <c r="G18" s="25">
        <v>985.1</v>
      </c>
      <c r="H18" s="25">
        <v>166.9</v>
      </c>
      <c r="I18" s="33">
        <v>166.9</v>
      </c>
      <c r="J18" s="33">
        <f t="shared" si="0"/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  <c r="P18" s="34">
        <v>0</v>
      </c>
      <c r="Q18" s="31">
        <v>0</v>
      </c>
      <c r="R18" s="44">
        <v>0</v>
      </c>
      <c r="S18" s="44">
        <v>0</v>
      </c>
      <c r="T18" s="44">
        <v>0</v>
      </c>
      <c r="U18" s="25">
        <v>0</v>
      </c>
      <c r="V18" s="25" t="s">
        <v>115</v>
      </c>
      <c r="W18" s="25" t="s">
        <v>115</v>
      </c>
      <c r="X18" s="25" t="s">
        <v>116</v>
      </c>
      <c r="Y18" s="25" t="s">
        <v>123</v>
      </c>
      <c r="Z18" s="45"/>
    </row>
    <row r="19" spans="1:26" s="39" customFormat="1" ht="94.5">
      <c r="A19" s="25">
        <v>9</v>
      </c>
      <c r="B19" s="31" t="s">
        <v>138</v>
      </c>
      <c r="C19" s="28" t="s">
        <v>101</v>
      </c>
      <c r="D19" s="28" t="s">
        <v>100</v>
      </c>
      <c r="E19" s="25" t="s">
        <v>96</v>
      </c>
      <c r="F19" s="32">
        <v>551.20000000000005</v>
      </c>
      <c r="G19" s="25">
        <v>267.7</v>
      </c>
      <c r="H19" s="25">
        <v>283.5</v>
      </c>
      <c r="I19" s="33">
        <v>11</v>
      </c>
      <c r="J19" s="33">
        <f t="shared" si="0"/>
        <v>272.5</v>
      </c>
      <c r="K19" s="33">
        <v>0</v>
      </c>
      <c r="L19" s="33">
        <v>0</v>
      </c>
      <c r="M19" s="33">
        <v>0</v>
      </c>
      <c r="N19" s="33">
        <v>0</v>
      </c>
      <c r="O19" s="34">
        <v>0</v>
      </c>
      <c r="P19" s="34">
        <v>0</v>
      </c>
      <c r="Q19" s="31">
        <v>0</v>
      </c>
      <c r="R19" s="44">
        <v>0</v>
      </c>
      <c r="S19" s="44">
        <v>0</v>
      </c>
      <c r="T19" s="44">
        <v>0</v>
      </c>
      <c r="U19" s="25">
        <v>0</v>
      </c>
      <c r="V19" s="25" t="s">
        <v>115</v>
      </c>
      <c r="W19" s="25" t="s">
        <v>115</v>
      </c>
      <c r="X19" s="25" t="s">
        <v>116</v>
      </c>
      <c r="Y19" s="25" t="s">
        <v>123</v>
      </c>
      <c r="Z19" s="45"/>
    </row>
    <row r="20" spans="1:26" s="39" customFormat="1" ht="47.25" customHeight="1">
      <c r="A20" s="25">
        <v>10</v>
      </c>
      <c r="B20" s="31" t="s">
        <v>139</v>
      </c>
      <c r="C20" s="28" t="s">
        <v>102</v>
      </c>
      <c r="D20" s="64" t="s">
        <v>145</v>
      </c>
      <c r="E20" s="25" t="s">
        <v>103</v>
      </c>
      <c r="F20" s="32">
        <v>99.3</v>
      </c>
      <c r="G20" s="25">
        <v>74.3</v>
      </c>
      <c r="H20" s="25">
        <v>15</v>
      </c>
      <c r="I20" s="33">
        <v>11.1</v>
      </c>
      <c r="J20" s="33">
        <v>3.9</v>
      </c>
      <c r="K20" s="33">
        <v>10</v>
      </c>
      <c r="L20" s="33">
        <v>0</v>
      </c>
      <c r="M20" s="33">
        <v>7</v>
      </c>
      <c r="N20" s="33">
        <v>7</v>
      </c>
      <c r="O20" s="34">
        <v>0</v>
      </c>
      <c r="P20" s="34">
        <v>0</v>
      </c>
      <c r="Q20" s="31">
        <v>0</v>
      </c>
      <c r="R20" s="44">
        <v>0</v>
      </c>
      <c r="S20" s="44">
        <v>0</v>
      </c>
      <c r="T20" s="44">
        <v>0</v>
      </c>
      <c r="U20" s="25">
        <v>0</v>
      </c>
      <c r="V20" s="25" t="s">
        <v>115</v>
      </c>
      <c r="W20" s="25" t="s">
        <v>115</v>
      </c>
      <c r="X20" s="25" t="s">
        <v>116</v>
      </c>
      <c r="Y20" s="25" t="s">
        <v>124</v>
      </c>
      <c r="Z20" s="45"/>
    </row>
    <row r="21" spans="1:26" s="39" customFormat="1" ht="56.25">
      <c r="A21" s="25">
        <v>11</v>
      </c>
      <c r="B21" s="31" t="s">
        <v>138</v>
      </c>
      <c r="C21" s="28" t="s">
        <v>102</v>
      </c>
      <c r="D21" s="65"/>
      <c r="E21" s="25" t="s">
        <v>103</v>
      </c>
      <c r="F21" s="32">
        <v>1152.0999999999999</v>
      </c>
      <c r="G21" s="25">
        <v>842.1</v>
      </c>
      <c r="H21" s="25">
        <v>60</v>
      </c>
      <c r="I21" s="33">
        <v>35.299999999999997</v>
      </c>
      <c r="J21" s="33">
        <v>24.7</v>
      </c>
      <c r="K21" s="33">
        <v>80</v>
      </c>
      <c r="L21" s="33">
        <v>170</v>
      </c>
      <c r="M21" s="33">
        <v>0</v>
      </c>
      <c r="N21" s="33">
        <v>0</v>
      </c>
      <c r="O21" s="34">
        <v>0</v>
      </c>
      <c r="P21" s="34">
        <v>0</v>
      </c>
      <c r="Q21" s="31">
        <v>0</v>
      </c>
      <c r="R21" s="44">
        <v>0</v>
      </c>
      <c r="S21" s="44">
        <v>0</v>
      </c>
      <c r="T21" s="44">
        <v>0</v>
      </c>
      <c r="U21" s="25">
        <v>0</v>
      </c>
      <c r="V21" s="25" t="s">
        <v>115</v>
      </c>
      <c r="W21" s="25" t="s">
        <v>115</v>
      </c>
      <c r="X21" s="25" t="s">
        <v>116</v>
      </c>
      <c r="Y21" s="25" t="s">
        <v>63</v>
      </c>
      <c r="Z21" s="45"/>
    </row>
    <row r="22" spans="1:26" s="39" customFormat="1" ht="56.25">
      <c r="A22" s="25">
        <v>12</v>
      </c>
      <c r="B22" s="31" t="s">
        <v>140</v>
      </c>
      <c r="C22" s="28" t="s">
        <v>102</v>
      </c>
      <c r="D22" s="66"/>
      <c r="E22" s="25" t="s">
        <v>103</v>
      </c>
      <c r="F22" s="32">
        <v>278.7</v>
      </c>
      <c r="G22" s="25">
        <v>178.7</v>
      </c>
      <c r="H22" s="25">
        <v>50</v>
      </c>
      <c r="I22" s="33">
        <v>10</v>
      </c>
      <c r="J22" s="33">
        <f t="shared" si="0"/>
        <v>40</v>
      </c>
      <c r="K22" s="33">
        <v>50</v>
      </c>
      <c r="L22" s="33">
        <v>0</v>
      </c>
      <c r="M22" s="33">
        <v>0</v>
      </c>
      <c r="N22" s="33">
        <v>0</v>
      </c>
      <c r="O22" s="34">
        <v>0</v>
      </c>
      <c r="P22" s="34">
        <v>0</v>
      </c>
      <c r="Q22" s="31">
        <v>0</v>
      </c>
      <c r="R22" s="44">
        <v>0</v>
      </c>
      <c r="S22" s="44">
        <v>0</v>
      </c>
      <c r="T22" s="44">
        <v>0</v>
      </c>
      <c r="U22" s="25">
        <v>0</v>
      </c>
      <c r="V22" s="25" t="s">
        <v>115</v>
      </c>
      <c r="W22" s="25" t="s">
        <v>115</v>
      </c>
      <c r="X22" s="25" t="s">
        <v>116</v>
      </c>
      <c r="Y22" s="25" t="s">
        <v>47</v>
      </c>
      <c r="Z22" s="45"/>
    </row>
    <row r="23" spans="1:26" s="39" customFormat="1" ht="79.5" customHeight="1">
      <c r="A23" s="25">
        <v>13</v>
      </c>
      <c r="B23" s="31" t="s">
        <v>138</v>
      </c>
      <c r="C23" s="28" t="s">
        <v>104</v>
      </c>
      <c r="D23" s="28" t="s">
        <v>146</v>
      </c>
      <c r="E23" s="25" t="s">
        <v>105</v>
      </c>
      <c r="F23" s="32">
        <v>50</v>
      </c>
      <c r="G23" s="25">
        <v>14</v>
      </c>
      <c r="H23" s="25">
        <v>10</v>
      </c>
      <c r="I23" s="33">
        <v>6</v>
      </c>
      <c r="J23" s="33">
        <v>4</v>
      </c>
      <c r="K23" s="33">
        <v>12</v>
      </c>
      <c r="L23" s="33">
        <v>14</v>
      </c>
      <c r="M23" s="33">
        <v>0</v>
      </c>
      <c r="N23" s="33">
        <v>0</v>
      </c>
      <c r="O23" s="34">
        <v>0</v>
      </c>
      <c r="P23" s="34">
        <v>0</v>
      </c>
      <c r="Q23" s="31">
        <v>0</v>
      </c>
      <c r="R23" s="44">
        <v>0</v>
      </c>
      <c r="S23" s="44">
        <v>0</v>
      </c>
      <c r="T23" s="44">
        <v>0</v>
      </c>
      <c r="U23" s="25">
        <v>0</v>
      </c>
      <c r="V23" s="25" t="s">
        <v>115</v>
      </c>
      <c r="W23" s="25" t="s">
        <v>115</v>
      </c>
      <c r="X23" s="25" t="s">
        <v>116</v>
      </c>
      <c r="Y23" s="25" t="s">
        <v>125</v>
      </c>
      <c r="Z23" s="45"/>
    </row>
    <row r="24" spans="1:26" s="39" customFormat="1" ht="63">
      <c r="A24" s="25">
        <v>14</v>
      </c>
      <c r="B24" s="31" t="s">
        <v>141</v>
      </c>
      <c r="C24" s="28" t="s">
        <v>106</v>
      </c>
      <c r="D24" s="28" t="s">
        <v>150</v>
      </c>
      <c r="E24" s="25" t="s">
        <v>154</v>
      </c>
      <c r="F24" s="32">
        <v>71.900000000000006</v>
      </c>
      <c r="G24" s="25">
        <v>0</v>
      </c>
      <c r="H24" s="25">
        <v>22.8</v>
      </c>
      <c r="I24" s="33">
        <v>2.85</v>
      </c>
      <c r="J24" s="33">
        <v>19.95</v>
      </c>
      <c r="K24" s="33">
        <v>30.1</v>
      </c>
      <c r="L24" s="33">
        <v>19</v>
      </c>
      <c r="M24" s="33">
        <v>0</v>
      </c>
      <c r="N24" s="33">
        <v>0</v>
      </c>
      <c r="O24" s="34">
        <v>0</v>
      </c>
      <c r="P24" s="34">
        <v>0</v>
      </c>
      <c r="Q24" s="31">
        <v>0</v>
      </c>
      <c r="R24" s="44">
        <v>0</v>
      </c>
      <c r="S24" s="44">
        <v>0</v>
      </c>
      <c r="T24" s="44">
        <v>0</v>
      </c>
      <c r="U24" s="25">
        <v>0</v>
      </c>
      <c r="V24" s="25" t="s">
        <v>115</v>
      </c>
      <c r="W24" s="25" t="s">
        <v>115</v>
      </c>
      <c r="X24" s="25" t="s">
        <v>155</v>
      </c>
      <c r="Y24" s="25" t="s">
        <v>126</v>
      </c>
      <c r="Z24" s="45"/>
    </row>
    <row r="25" spans="1:26" s="39" customFormat="1" ht="60.75" customHeight="1">
      <c r="A25" s="25">
        <v>15</v>
      </c>
      <c r="B25" s="29" t="s">
        <v>138</v>
      </c>
      <c r="C25" s="28" t="s">
        <v>108</v>
      </c>
      <c r="D25" s="28" t="s">
        <v>151</v>
      </c>
      <c r="E25" s="25" t="s">
        <v>107</v>
      </c>
      <c r="F25" s="26">
        <v>300</v>
      </c>
      <c r="G25" s="35">
        <v>150</v>
      </c>
      <c r="H25" s="36">
        <v>100</v>
      </c>
      <c r="I25" s="33">
        <v>70</v>
      </c>
      <c r="J25" s="33">
        <f t="shared" si="0"/>
        <v>30</v>
      </c>
      <c r="K25" s="33">
        <v>25</v>
      </c>
      <c r="L25" s="33">
        <v>25</v>
      </c>
      <c r="M25" s="37">
        <v>10</v>
      </c>
      <c r="N25" s="37">
        <v>5</v>
      </c>
      <c r="O25" s="35">
        <v>10</v>
      </c>
      <c r="P25" s="35">
        <v>5</v>
      </c>
      <c r="Q25" s="35">
        <v>5</v>
      </c>
      <c r="R25" s="46">
        <v>0</v>
      </c>
      <c r="S25" s="47">
        <v>0</v>
      </c>
      <c r="T25" s="47">
        <v>0</v>
      </c>
      <c r="U25" s="25">
        <v>0</v>
      </c>
      <c r="V25" s="25" t="s">
        <v>115</v>
      </c>
      <c r="W25" s="25" t="s">
        <v>115</v>
      </c>
      <c r="X25" s="25" t="s">
        <v>116</v>
      </c>
      <c r="Y25" s="25" t="s">
        <v>123</v>
      </c>
      <c r="Z25" s="45"/>
    </row>
    <row r="26" spans="1:26" s="39" customFormat="1" ht="40.5">
      <c r="A26" s="25">
        <v>16</v>
      </c>
      <c r="B26" s="38" t="s">
        <v>142</v>
      </c>
      <c r="C26" s="28" t="s">
        <v>109</v>
      </c>
      <c r="D26" s="28" t="s">
        <v>149</v>
      </c>
      <c r="E26" s="25" t="s">
        <v>110</v>
      </c>
      <c r="F26" s="27">
        <v>2.4</v>
      </c>
      <c r="G26" s="35">
        <v>1.9</v>
      </c>
      <c r="H26" s="36">
        <v>0.1</v>
      </c>
      <c r="I26" s="33">
        <v>0</v>
      </c>
      <c r="J26" s="33">
        <f t="shared" si="0"/>
        <v>0.1</v>
      </c>
      <c r="K26" s="33">
        <v>0</v>
      </c>
      <c r="L26" s="33">
        <v>0</v>
      </c>
      <c r="M26" s="37">
        <v>3</v>
      </c>
      <c r="N26" s="37">
        <v>0</v>
      </c>
      <c r="O26" s="35">
        <v>3</v>
      </c>
      <c r="P26" s="35">
        <v>0</v>
      </c>
      <c r="Q26" s="35">
        <v>0</v>
      </c>
      <c r="R26" s="46">
        <v>0</v>
      </c>
      <c r="S26" s="47">
        <v>0</v>
      </c>
      <c r="T26" s="47">
        <v>0</v>
      </c>
      <c r="U26" s="25">
        <v>0</v>
      </c>
      <c r="V26" s="25" t="s">
        <v>115</v>
      </c>
      <c r="W26" s="25" t="s">
        <v>115</v>
      </c>
      <c r="X26" s="25" t="s">
        <v>116</v>
      </c>
      <c r="Y26" s="25" t="s">
        <v>127</v>
      </c>
      <c r="Z26" s="45"/>
    </row>
    <row r="27" spans="1:26" s="39" customFormat="1" ht="75.75">
      <c r="A27" s="25">
        <v>17</v>
      </c>
      <c r="B27" s="38" t="s">
        <v>143</v>
      </c>
      <c r="C27" s="28" t="s">
        <v>111</v>
      </c>
      <c r="D27" s="28" t="s">
        <v>148</v>
      </c>
      <c r="E27" s="25" t="s">
        <v>103</v>
      </c>
      <c r="F27" s="27">
        <v>14.5</v>
      </c>
      <c r="G27" s="35">
        <v>13.5</v>
      </c>
      <c r="H27" s="36">
        <v>0.3</v>
      </c>
      <c r="I27" s="33">
        <v>0</v>
      </c>
      <c r="J27" s="33">
        <v>0.3</v>
      </c>
      <c r="K27" s="33">
        <v>0.7</v>
      </c>
      <c r="L27" s="33">
        <v>0</v>
      </c>
      <c r="M27" s="37">
        <v>4</v>
      </c>
      <c r="N27" s="37">
        <v>0</v>
      </c>
      <c r="O27" s="35">
        <v>4</v>
      </c>
      <c r="P27" s="35">
        <v>0</v>
      </c>
      <c r="Q27" s="35">
        <v>0</v>
      </c>
      <c r="R27" s="46">
        <v>0</v>
      </c>
      <c r="S27" s="47">
        <v>0</v>
      </c>
      <c r="T27" s="47">
        <v>0</v>
      </c>
      <c r="U27" s="25">
        <v>0</v>
      </c>
      <c r="V27" s="25" t="s">
        <v>128</v>
      </c>
      <c r="W27" s="25" t="s">
        <v>115</v>
      </c>
      <c r="X27" s="25" t="s">
        <v>116</v>
      </c>
      <c r="Y27" s="25" t="s">
        <v>129</v>
      </c>
      <c r="Z27" s="45"/>
    </row>
    <row r="28" spans="1:26" s="39" customFormat="1" ht="57">
      <c r="A28" s="25">
        <v>18</v>
      </c>
      <c r="B28" s="38" t="s">
        <v>157</v>
      </c>
      <c r="C28" s="28" t="s">
        <v>158</v>
      </c>
      <c r="D28" s="28" t="s">
        <v>159</v>
      </c>
      <c r="E28" s="25">
        <v>2023</v>
      </c>
      <c r="F28" s="27">
        <v>7.5</v>
      </c>
      <c r="G28" s="35">
        <v>0</v>
      </c>
      <c r="H28" s="36">
        <v>0</v>
      </c>
      <c r="I28" s="33">
        <v>0.5</v>
      </c>
      <c r="J28" s="33">
        <v>7</v>
      </c>
      <c r="K28" s="33">
        <v>0</v>
      </c>
      <c r="L28" s="33">
        <v>0</v>
      </c>
      <c r="M28" s="37">
        <v>4</v>
      </c>
      <c r="N28" s="37">
        <v>0</v>
      </c>
      <c r="O28" s="35">
        <v>4</v>
      </c>
      <c r="P28" s="35">
        <v>0</v>
      </c>
      <c r="Q28" s="35">
        <v>4</v>
      </c>
      <c r="R28" s="46">
        <v>0</v>
      </c>
      <c r="S28" s="47">
        <v>0</v>
      </c>
      <c r="T28" s="47">
        <v>0</v>
      </c>
      <c r="U28" s="25">
        <v>0</v>
      </c>
      <c r="V28" s="25" t="s">
        <v>128</v>
      </c>
      <c r="W28" s="25" t="s">
        <v>115</v>
      </c>
      <c r="X28" s="25" t="s">
        <v>116</v>
      </c>
      <c r="Y28" s="25" t="s">
        <v>129</v>
      </c>
      <c r="Z28" s="45"/>
    </row>
    <row r="29" spans="1:26" s="39" customFormat="1" ht="40.5">
      <c r="A29" s="25">
        <v>19</v>
      </c>
      <c r="B29" s="38" t="s">
        <v>144</v>
      </c>
      <c r="C29" s="39" t="s">
        <v>147</v>
      </c>
      <c r="D29" s="28" t="s">
        <v>112</v>
      </c>
      <c r="E29" s="25" t="s">
        <v>110</v>
      </c>
      <c r="F29" s="27">
        <v>4.5</v>
      </c>
      <c r="G29" s="35">
        <v>4.0999999999999996</v>
      </c>
      <c r="H29" s="35">
        <v>0.2</v>
      </c>
      <c r="I29" s="40">
        <v>0</v>
      </c>
      <c r="J29" s="33">
        <f t="shared" si="0"/>
        <v>0.2</v>
      </c>
      <c r="K29" s="40">
        <v>0.2</v>
      </c>
      <c r="L29" s="40">
        <v>0</v>
      </c>
      <c r="M29" s="37">
        <v>2</v>
      </c>
      <c r="N29" s="37">
        <v>0</v>
      </c>
      <c r="O29" s="35">
        <v>0</v>
      </c>
      <c r="P29" s="35">
        <v>0</v>
      </c>
      <c r="Q29" s="35">
        <v>0</v>
      </c>
      <c r="R29" s="46">
        <v>0</v>
      </c>
      <c r="S29" s="47">
        <v>0</v>
      </c>
      <c r="T29" s="47">
        <v>0</v>
      </c>
      <c r="U29" s="25">
        <v>0</v>
      </c>
      <c r="V29" s="25" t="s">
        <v>115</v>
      </c>
      <c r="W29" s="25" t="s">
        <v>115</v>
      </c>
      <c r="X29" s="25" t="s">
        <v>116</v>
      </c>
      <c r="Y29" s="25" t="s">
        <v>127</v>
      </c>
      <c r="Z29" s="45"/>
    </row>
    <row r="30" spans="1:26" s="49" customFormat="1" ht="18">
      <c r="A30" s="41" t="s">
        <v>22</v>
      </c>
      <c r="B30" s="42" t="s">
        <v>23</v>
      </c>
      <c r="C30" s="41"/>
      <c r="D30" s="41"/>
      <c r="E30" s="41"/>
      <c r="F30" s="42">
        <f>SUM(F11:F29)</f>
        <v>10092.299999999999</v>
      </c>
      <c r="G30" s="42">
        <f t="shared" ref="G30:H30" si="1">SUM(G11:G29)</f>
        <v>5412.7000000000007</v>
      </c>
      <c r="H30" s="42">
        <f t="shared" si="1"/>
        <v>1409.8999999999999</v>
      </c>
      <c r="I30" s="43">
        <f>SUM(I11:I29)</f>
        <v>604.34999999999991</v>
      </c>
      <c r="J30" s="43">
        <f t="shared" ref="J30:Q30" si="2">SUM(J11:J29)</f>
        <v>813.05000000000007</v>
      </c>
      <c r="K30" s="43">
        <f t="shared" si="2"/>
        <v>207.99999999999997</v>
      </c>
      <c r="L30" s="43">
        <f t="shared" si="2"/>
        <v>228</v>
      </c>
      <c r="M30" s="43">
        <f t="shared" si="2"/>
        <v>40</v>
      </c>
      <c r="N30" s="43">
        <f t="shared" si="2"/>
        <v>12</v>
      </c>
      <c r="O30" s="43">
        <f t="shared" si="2"/>
        <v>21</v>
      </c>
      <c r="P30" s="43">
        <f t="shared" si="2"/>
        <v>5</v>
      </c>
      <c r="Q30" s="43">
        <f t="shared" si="2"/>
        <v>9</v>
      </c>
      <c r="R30" s="48"/>
      <c r="S30" s="48"/>
      <c r="T30" s="48"/>
      <c r="U30" s="48"/>
      <c r="V30" s="48"/>
      <c r="W30" s="48"/>
      <c r="X30" s="48"/>
      <c r="Y30" s="48"/>
    </row>
    <row r="31" spans="1:26" s="39" customFormat="1" ht="18">
      <c r="A31" s="50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6" s="49" customFormat="1" ht="27" customHeight="1">
      <c r="A32" s="50"/>
      <c r="B32" s="67" t="s">
        <v>92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53"/>
      <c r="R32" s="53"/>
      <c r="S32" s="53"/>
      <c r="T32" s="53"/>
      <c r="U32" s="53"/>
      <c r="V32" s="53"/>
      <c r="W32" s="53"/>
      <c r="X32" s="53"/>
      <c r="Y32" s="53"/>
    </row>
    <row r="33" spans="1:25" s="39" customFormat="1" ht="18">
      <c r="A33" s="50"/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39" customFormat="1" ht="18">
      <c r="A34" s="50" t="s">
        <v>24</v>
      </c>
      <c r="B34" s="54" t="s">
        <v>25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2"/>
      <c r="P34" s="52"/>
      <c r="Q34" s="52"/>
      <c r="U34" s="52"/>
      <c r="V34" s="52"/>
      <c r="W34" s="52"/>
      <c r="X34" s="52"/>
      <c r="Y34" s="52"/>
    </row>
    <row r="35" spans="1:25" s="39" customFormat="1" ht="15.75">
      <c r="A35" s="55" t="s">
        <v>26</v>
      </c>
      <c r="B35" s="56" t="s">
        <v>27</v>
      </c>
      <c r="C35" s="56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</row>
    <row r="36" spans="1:25" s="39" customFormat="1" ht="18.75">
      <c r="A36" s="55" t="s">
        <v>28</v>
      </c>
      <c r="B36" s="56" t="s">
        <v>34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8"/>
      <c r="P36" s="58"/>
      <c r="Q36" s="58"/>
      <c r="R36" s="59"/>
      <c r="S36" s="59"/>
      <c r="T36" s="59"/>
      <c r="U36" s="58"/>
      <c r="V36" s="58"/>
    </row>
    <row r="37" spans="1:25" s="39" customFormat="1" ht="18.75">
      <c r="A37" s="60" t="s">
        <v>29</v>
      </c>
      <c r="B37" s="56" t="s">
        <v>30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8"/>
      <c r="P37" s="58"/>
      <c r="Q37" s="58"/>
      <c r="R37" s="52"/>
      <c r="S37" s="52"/>
      <c r="T37" s="52"/>
      <c r="U37" s="58"/>
      <c r="V37" s="58"/>
    </row>
    <row r="38" spans="1:25" s="39" customFormat="1" ht="15.75">
      <c r="A38" s="61" t="s">
        <v>35</v>
      </c>
      <c r="B38" s="77" t="s">
        <v>36</v>
      </c>
      <c r="C38" s="78"/>
      <c r="D38" s="78"/>
      <c r="E38" s="78"/>
      <c r="F38" s="78"/>
      <c r="G38" s="78"/>
      <c r="R38" s="62"/>
      <c r="S38" s="62"/>
      <c r="T38" s="62"/>
    </row>
    <row r="39" spans="1:25" s="39" customFormat="1" ht="20.25">
      <c r="A39" s="63" t="s">
        <v>75</v>
      </c>
      <c r="B39" s="73" t="s">
        <v>38</v>
      </c>
      <c r="C39" s="73"/>
      <c r="D39" s="73"/>
      <c r="E39" s="73"/>
      <c r="F39" s="73"/>
      <c r="G39" s="73"/>
    </row>
    <row r="40" spans="1:25" s="39" customFormat="1" ht="20.25">
      <c r="A40" s="63" t="s">
        <v>37</v>
      </c>
      <c r="B40" s="73" t="s">
        <v>39</v>
      </c>
      <c r="C40" s="73"/>
      <c r="D40" s="73"/>
      <c r="E40" s="73"/>
      <c r="F40" s="73"/>
      <c r="G40" s="73"/>
    </row>
    <row r="41" spans="1:25" s="39" customFormat="1" ht="20.25">
      <c r="A41" s="63" t="s">
        <v>76</v>
      </c>
      <c r="B41" s="73" t="s">
        <v>40</v>
      </c>
      <c r="C41" s="73"/>
      <c r="D41" s="73"/>
      <c r="E41" s="73"/>
      <c r="F41" s="73"/>
      <c r="G41" s="73"/>
    </row>
    <row r="42" spans="1:25" s="39" customFormat="1" ht="20.25">
      <c r="A42" s="63" t="s">
        <v>77</v>
      </c>
      <c r="B42" s="73" t="s">
        <v>41</v>
      </c>
      <c r="C42" s="73"/>
      <c r="D42" s="73"/>
      <c r="E42" s="73"/>
      <c r="F42" s="73"/>
      <c r="G42" s="73"/>
    </row>
    <row r="43" spans="1:25" s="39" customFormat="1" ht="20.25">
      <c r="A43" s="63" t="s">
        <v>78</v>
      </c>
      <c r="B43" s="73" t="s">
        <v>42</v>
      </c>
      <c r="C43" s="73"/>
      <c r="D43" s="73"/>
      <c r="E43" s="73"/>
      <c r="F43" s="73"/>
      <c r="G43" s="73"/>
    </row>
    <row r="44" spans="1:25" s="39" customFormat="1" ht="20.25">
      <c r="A44" s="63" t="s">
        <v>79</v>
      </c>
      <c r="B44" s="73" t="s">
        <v>43</v>
      </c>
      <c r="C44" s="73"/>
      <c r="D44" s="73"/>
      <c r="E44" s="73"/>
      <c r="F44" s="73"/>
      <c r="G44" s="73"/>
    </row>
    <row r="45" spans="1:25" s="39" customFormat="1" ht="20.25">
      <c r="A45" s="63" t="s">
        <v>80</v>
      </c>
      <c r="B45" s="73" t="s">
        <v>44</v>
      </c>
      <c r="C45" s="73"/>
      <c r="D45" s="73"/>
      <c r="E45" s="73"/>
      <c r="F45" s="73"/>
      <c r="G45" s="73"/>
    </row>
    <row r="46" spans="1:25" ht="20.25">
      <c r="A46" s="19" t="s">
        <v>45</v>
      </c>
      <c r="B46" s="72" t="s">
        <v>46</v>
      </c>
      <c r="C46" s="72"/>
      <c r="D46" s="72"/>
      <c r="E46" s="72"/>
      <c r="F46" s="72"/>
      <c r="G46" s="72"/>
    </row>
    <row r="47" spans="1:25" ht="20.25">
      <c r="A47" s="19" t="s">
        <v>47</v>
      </c>
      <c r="B47" s="72" t="s">
        <v>48</v>
      </c>
      <c r="C47" s="72"/>
      <c r="D47" s="72"/>
      <c r="E47" s="72"/>
      <c r="F47" s="72"/>
      <c r="G47" s="72"/>
    </row>
    <row r="48" spans="1:25" ht="20.25">
      <c r="A48" s="19" t="s">
        <v>49</v>
      </c>
      <c r="B48" s="72" t="s">
        <v>50</v>
      </c>
      <c r="C48" s="72"/>
      <c r="D48" s="72"/>
      <c r="E48" s="72"/>
      <c r="F48" s="72"/>
      <c r="G48" s="72"/>
    </row>
    <row r="49" spans="1:7" ht="20.25">
      <c r="A49" s="19" t="s">
        <v>51</v>
      </c>
      <c r="B49" s="72" t="s">
        <v>52</v>
      </c>
      <c r="C49" s="72"/>
      <c r="D49" s="72"/>
      <c r="E49" s="72"/>
      <c r="F49" s="72"/>
      <c r="G49" s="72"/>
    </row>
    <row r="50" spans="1:7" ht="20.25">
      <c r="A50" s="19" t="s">
        <v>53</v>
      </c>
      <c r="B50" s="72" t="s">
        <v>54</v>
      </c>
      <c r="C50" s="72"/>
      <c r="D50" s="72"/>
      <c r="E50" s="72"/>
      <c r="F50" s="72"/>
      <c r="G50" s="72"/>
    </row>
    <row r="51" spans="1:7" ht="20.25">
      <c r="A51" s="19" t="s">
        <v>55</v>
      </c>
      <c r="B51" s="72" t="s">
        <v>56</v>
      </c>
      <c r="C51" s="72"/>
      <c r="D51" s="72"/>
      <c r="E51" s="72"/>
      <c r="F51" s="72"/>
      <c r="G51" s="72"/>
    </row>
    <row r="52" spans="1:7" ht="25.5" customHeight="1">
      <c r="A52" s="19" t="s">
        <v>57</v>
      </c>
      <c r="B52" s="68" t="s">
        <v>58</v>
      </c>
      <c r="C52" s="69"/>
      <c r="D52" s="69"/>
      <c r="E52" s="69"/>
      <c r="F52" s="69"/>
      <c r="G52" s="69"/>
    </row>
    <row r="53" spans="1:7" ht="20.25">
      <c r="A53" s="19" t="s">
        <v>59</v>
      </c>
      <c r="B53" s="20" t="s">
        <v>60</v>
      </c>
      <c r="C53" s="21"/>
      <c r="D53" s="21"/>
      <c r="E53" s="21"/>
      <c r="F53" s="21"/>
      <c r="G53" s="21"/>
    </row>
    <row r="54" spans="1:7" ht="20.25">
      <c r="A54" s="19" t="s">
        <v>61</v>
      </c>
      <c r="B54" s="68" t="s">
        <v>62</v>
      </c>
      <c r="C54" s="69"/>
      <c r="D54" s="69"/>
      <c r="E54" s="69"/>
      <c r="F54" s="69"/>
      <c r="G54" s="69"/>
    </row>
    <row r="55" spans="1:7" ht="20.25">
      <c r="A55" s="19" t="s">
        <v>63</v>
      </c>
      <c r="B55" s="72" t="s">
        <v>64</v>
      </c>
      <c r="C55" s="72"/>
      <c r="D55" s="72"/>
      <c r="E55" s="72"/>
      <c r="F55" s="72"/>
      <c r="G55" s="72"/>
    </row>
    <row r="56" spans="1:7" ht="30.75" customHeight="1">
      <c r="A56" s="19" t="s">
        <v>65</v>
      </c>
      <c r="B56" s="68" t="s">
        <v>66</v>
      </c>
      <c r="C56" s="69"/>
      <c r="D56" s="69"/>
      <c r="E56" s="69"/>
      <c r="F56" s="69"/>
      <c r="G56" s="69"/>
    </row>
    <row r="57" spans="1:7" ht="20.25">
      <c r="A57" s="19" t="s">
        <v>88</v>
      </c>
      <c r="B57" s="72" t="s">
        <v>67</v>
      </c>
      <c r="C57" s="72"/>
      <c r="D57" s="72"/>
      <c r="E57" s="72"/>
      <c r="F57" s="72"/>
      <c r="G57" s="72"/>
    </row>
    <row r="58" spans="1:7" ht="20.25">
      <c r="A58" s="19" t="s">
        <v>81</v>
      </c>
      <c r="B58" s="72" t="s">
        <v>68</v>
      </c>
      <c r="C58" s="72"/>
      <c r="D58" s="72"/>
      <c r="E58" s="72"/>
      <c r="F58" s="72"/>
      <c r="G58" s="72"/>
    </row>
    <row r="59" spans="1:7" ht="34.5" customHeight="1">
      <c r="A59" s="19" t="s">
        <v>82</v>
      </c>
      <c r="B59" s="72" t="s">
        <v>69</v>
      </c>
      <c r="C59" s="72"/>
      <c r="D59" s="72"/>
      <c r="E59" s="72"/>
      <c r="F59" s="72"/>
      <c r="G59" s="72"/>
    </row>
    <row r="60" spans="1:7" ht="27" customHeight="1">
      <c r="A60" s="19" t="s">
        <v>83</v>
      </c>
      <c r="B60" s="72" t="s">
        <v>70</v>
      </c>
      <c r="C60" s="72"/>
      <c r="D60" s="72"/>
      <c r="E60" s="72"/>
      <c r="F60" s="72"/>
      <c r="G60" s="72"/>
    </row>
    <row r="61" spans="1:7" ht="24" customHeight="1">
      <c r="A61" s="19" t="s">
        <v>84</v>
      </c>
      <c r="B61" s="76" t="s">
        <v>71</v>
      </c>
      <c r="C61" s="76"/>
      <c r="D61" s="76"/>
      <c r="E61" s="76"/>
      <c r="F61" s="76"/>
      <c r="G61" s="76"/>
    </row>
    <row r="62" spans="1:7" ht="20.25">
      <c r="A62" s="19" t="s">
        <v>85</v>
      </c>
      <c r="B62" s="76" t="s">
        <v>72</v>
      </c>
      <c r="C62" s="76"/>
      <c r="D62" s="76"/>
      <c r="E62" s="76"/>
      <c r="F62" s="76"/>
      <c r="G62" s="76"/>
    </row>
    <row r="63" spans="1:7" ht="27.75" customHeight="1">
      <c r="A63" s="19" t="s">
        <v>86</v>
      </c>
      <c r="B63" s="70" t="s">
        <v>73</v>
      </c>
      <c r="C63" s="71"/>
      <c r="D63" s="71"/>
      <c r="E63" s="71"/>
      <c r="F63" s="71"/>
      <c r="G63" s="71"/>
    </row>
    <row r="64" spans="1:7" ht="20.25">
      <c r="A64" s="22" t="s">
        <v>87</v>
      </c>
      <c r="B64" s="74" t="s">
        <v>74</v>
      </c>
      <c r="C64" s="75"/>
      <c r="D64" s="75"/>
      <c r="E64" s="75"/>
      <c r="F64" s="75"/>
      <c r="G64" s="75"/>
    </row>
  </sheetData>
  <mergeCells count="54">
    <mergeCell ref="D11:D16"/>
    <mergeCell ref="A3:W3"/>
    <mergeCell ref="A4:W4"/>
    <mergeCell ref="A6:A9"/>
    <mergeCell ref="B6:B9"/>
    <mergeCell ref="C6:C9"/>
    <mergeCell ref="D6:D9"/>
    <mergeCell ref="E6:E9"/>
    <mergeCell ref="F6:F9"/>
    <mergeCell ref="G6:L6"/>
    <mergeCell ref="M6:Q6"/>
    <mergeCell ref="O7:O8"/>
    <mergeCell ref="Y6:Y9"/>
    <mergeCell ref="G7:G8"/>
    <mergeCell ref="I7:J7"/>
    <mergeCell ref="K7:K8"/>
    <mergeCell ref="L7:L8"/>
    <mergeCell ref="R6:U8"/>
    <mergeCell ref="V6:V9"/>
    <mergeCell ref="W6:W9"/>
    <mergeCell ref="X6:X9"/>
    <mergeCell ref="M7:M8"/>
    <mergeCell ref="N7:N8"/>
    <mergeCell ref="P7:Q7"/>
    <mergeCell ref="K9:L9"/>
    <mergeCell ref="H7:H8"/>
    <mergeCell ref="B39:G39"/>
    <mergeCell ref="B40:G40"/>
    <mergeCell ref="B41:G41"/>
    <mergeCell ref="B42:G42"/>
    <mergeCell ref="B38:G38"/>
    <mergeCell ref="B64:G64"/>
    <mergeCell ref="B60:G60"/>
    <mergeCell ref="B61:G61"/>
    <mergeCell ref="B62:G62"/>
    <mergeCell ref="B57:G57"/>
    <mergeCell ref="B58:G58"/>
    <mergeCell ref="B59:G59"/>
    <mergeCell ref="D20:D22"/>
    <mergeCell ref="B32:P32"/>
    <mergeCell ref="B56:G56"/>
    <mergeCell ref="B63:G63"/>
    <mergeCell ref="B48:G48"/>
    <mergeCell ref="B49:G49"/>
    <mergeCell ref="B50:G50"/>
    <mergeCell ref="B51:G51"/>
    <mergeCell ref="B55:G55"/>
    <mergeCell ref="B52:G52"/>
    <mergeCell ref="B54:G54"/>
    <mergeCell ref="B43:G43"/>
    <mergeCell ref="B44:G44"/>
    <mergeCell ref="B45:G45"/>
    <mergeCell ref="B46:G46"/>
    <mergeCell ref="B47:G47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2023-07-19T12:58:53Z</dcterms:modified>
</cp:coreProperties>
</file>